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240" yWindow="120" windowWidth="18060" windowHeight="7050"/>
  </bookViews>
  <sheets>
    <sheet name="RH18 FY2013 Disbursement - 3Q14" sheetId="4" r:id="rId1"/>
  </sheets>
  <externalReferences>
    <externalReference r:id="rId2"/>
  </externalReferences>
  <definedNames>
    <definedName name="_xlnm.Print_Titles" localSheetId="0">'RH18 FY2013 Disbursement - 3Q14'!$1:$1</definedName>
  </definedNames>
  <calcPr calcId="145621"/>
</workbook>
</file>

<file path=xl/calcChain.xml><?xml version="1.0" encoding="utf-8"?>
<calcChain xmlns="http://schemas.openxmlformats.org/spreadsheetml/2006/main">
  <c r="D89" i="4" l="1"/>
  <c r="E89" i="4"/>
  <c r="F89" i="4"/>
  <c r="G89" i="4"/>
  <c r="D90" i="4"/>
  <c r="D92" i="4" s="1"/>
  <c r="G90" i="4"/>
  <c r="G92" i="4" s="1"/>
  <c r="E92" i="4"/>
  <c r="F92" i="4"/>
  <c r="D159" i="4"/>
  <c r="E159" i="4"/>
  <c r="F159" i="4"/>
  <c r="G159" i="4"/>
  <c r="D162" i="4"/>
  <c r="D178" i="4" s="1"/>
  <c r="G162" i="4"/>
  <c r="D164" i="4"/>
  <c r="G164" i="4"/>
  <c r="D166" i="4"/>
  <c r="G166" i="4" s="1"/>
  <c r="E178" i="4"/>
  <c r="F178" i="4"/>
  <c r="D307" i="4"/>
  <c r="E307" i="4"/>
  <c r="F307" i="4"/>
  <c r="G307" i="4"/>
  <c r="D316" i="4"/>
  <c r="G316" i="4"/>
  <c r="D318" i="4"/>
  <c r="E318" i="4"/>
  <c r="F318" i="4"/>
  <c r="G318" i="4"/>
  <c r="D324" i="4"/>
  <c r="G324" i="4"/>
  <c r="D325" i="4"/>
  <c r="E325" i="4"/>
  <c r="F325" i="4"/>
  <c r="G325" i="4"/>
  <c r="A334" i="4" a="1"/>
  <c r="F334" i="4" s="1"/>
  <c r="F347" i="4" s="1"/>
  <c r="F348" i="4" s="1"/>
  <c r="D340" i="4"/>
  <c r="D346" i="4"/>
  <c r="G346" i="4"/>
  <c r="G178" i="4" l="1"/>
  <c r="E334" i="4"/>
  <c r="E347" i="4" s="1"/>
  <c r="E348" i="4" s="1"/>
  <c r="D334" i="4"/>
  <c r="D347" i="4" s="1"/>
  <c r="D348" i="4" s="1"/>
  <c r="C334" i="4"/>
  <c r="B334" i="4"/>
  <c r="A334" i="4"/>
  <c r="G334" i="4"/>
  <c r="G347" i="4" s="1"/>
  <c r="G348" i="4" l="1"/>
</calcChain>
</file>

<file path=xl/sharedStrings.xml><?xml version="1.0" encoding="utf-8"?>
<sst xmlns="http://schemas.openxmlformats.org/spreadsheetml/2006/main" count="773" uniqueCount="421">
  <si>
    <t>SPIN #</t>
  </si>
  <si>
    <t>Provider Type</t>
  </si>
  <si>
    <t>Service Provider</t>
  </si>
  <si>
    <t>Primary Disbursement</t>
  </si>
  <si>
    <t>Pilot Disbursement</t>
  </si>
  <si>
    <t>HCF Disbursement</t>
  </si>
  <si>
    <t>Total Payments</t>
  </si>
  <si>
    <t>CAP</t>
  </si>
  <si>
    <t>XO Communication Services, Inc.</t>
  </si>
  <si>
    <t>TCA Communications, LLC</t>
  </si>
  <si>
    <t>Midcontinent Communications, Inc.</t>
  </si>
  <si>
    <t>HTC Communications, Inc dba Horry Telephone Long Distance</t>
  </si>
  <si>
    <t>ITC DeltaCom Communications, Inc.</t>
  </si>
  <si>
    <t>Santa Rosa Telephone Cooperative, Inc.</t>
  </si>
  <si>
    <t>LUMOS Networks Inc</t>
  </si>
  <si>
    <t>Enventis Telecom, Inc.</t>
  </si>
  <si>
    <t>The CommuniGroup, Inc.</t>
  </si>
  <si>
    <t>Veracity Communications</t>
  </si>
  <si>
    <t>Charter Fiberlink - Nebraska, LLC</t>
  </si>
  <si>
    <t>MountaiNet, Inc.</t>
  </si>
  <si>
    <t>Cox Oklahoma Telcom,LLC dba Cox Business Services</t>
  </si>
  <si>
    <t>Cox Kansas Telcom, LLC</t>
  </si>
  <si>
    <t>Aeneas Communications, LLC</t>
  </si>
  <si>
    <t>Access Integrated Networks, Inc.</t>
  </si>
  <si>
    <t>Computer 5, Inc., dba Computerland Network &amp; Telephone</t>
  </si>
  <si>
    <t>Crystal Communications</t>
  </si>
  <si>
    <t>Cox Nebraska Telcom, LLC</t>
  </si>
  <si>
    <t>MH Telecom, Inc.</t>
  </si>
  <si>
    <t>Cox Texas Telcom, LP</t>
  </si>
  <si>
    <t>Blackfoot Communications, Inc.</t>
  </si>
  <si>
    <t>Cox Communications, Inc.</t>
  </si>
  <si>
    <t>Goldfield Access Network, LC</t>
  </si>
  <si>
    <t>Time Warner ResCom of New York LLC</t>
  </si>
  <si>
    <t>Bristol Virginia Utilities Board</t>
  </si>
  <si>
    <t>U.S. TelePacific Corp</t>
  </si>
  <si>
    <t>South Central Wireless</t>
  </si>
  <si>
    <t>Telepak Networks, Inc.</t>
  </si>
  <si>
    <t>Dakota Carrier Network</t>
  </si>
  <si>
    <t>CenturyTel Solutions, LLC</t>
  </si>
  <si>
    <t>Delta Communications LLC</t>
  </si>
  <si>
    <t>Tech Com, Inc.</t>
  </si>
  <si>
    <t>Giant Communications, Inc.</t>
  </si>
  <si>
    <t>Zayo Group, LLC</t>
  </si>
  <si>
    <t>Westelcom Networks Inc</t>
  </si>
  <si>
    <t>Fidelity Communications Services I, Inc.</t>
  </si>
  <si>
    <t>Spencer Municipal Communications Utility</t>
  </si>
  <si>
    <t>FiberNet, LLC</t>
  </si>
  <si>
    <t>Megagate Broadband Inc</t>
  </si>
  <si>
    <t>Rural Network Services</t>
  </si>
  <si>
    <t>Eastern Oregon Telecom, LLC</t>
  </si>
  <si>
    <t>Quantum Communications, LLC</t>
  </si>
  <si>
    <t>Brandenburg Telecom, LLC.</t>
  </si>
  <si>
    <t>US Signal Company, LLC</t>
  </si>
  <si>
    <t>TVC Albany, Inc</t>
  </si>
  <si>
    <t>Comspan Communications, Inc</t>
  </si>
  <si>
    <t>Citynet Ohio, LLC</t>
  </si>
  <si>
    <t>South Central Telcom, LLC</t>
  </si>
  <si>
    <t>ChimeNet, Inc.</t>
  </si>
  <si>
    <t>Syringa Networks, LLC.</t>
  </si>
  <si>
    <t>Insight Communication Midwest, LLC</t>
  </si>
  <si>
    <t>Time Warner Cable Information Services (North Carolina), LLC</t>
  </si>
  <si>
    <t>Advanced Communications Technology Inc.</t>
  </si>
  <si>
    <t>Sunset Digital Communications, Inc.</t>
  </si>
  <si>
    <t>Clear Rate Communications, Inc.</t>
  </si>
  <si>
    <t>Time Warner Cable Information Services (South Carolina), LLC</t>
  </si>
  <si>
    <t>Nex-Tech, Inc.</t>
  </si>
  <si>
    <t>Richmond Connections, Inc.</t>
  </si>
  <si>
    <t>Time Warner Cable Information Services (Wisconsin) LLC</t>
  </si>
  <si>
    <t>Time Warner Cable Information Services (Indiana), LLC</t>
  </si>
  <si>
    <t>Valley Connections, LLC</t>
  </si>
  <si>
    <t>Time Warner Cable Information Services (Nebraska)_LLC</t>
  </si>
  <si>
    <t>Unite Private Networks, LLC</t>
  </si>
  <si>
    <t>Inland Development Corporation</t>
  </si>
  <si>
    <t>Indiana Fiber Network LLC</t>
  </si>
  <si>
    <t>Gervais Telephone Company</t>
  </si>
  <si>
    <t>Time Warner Cable Information Services (Kentucky), LLC</t>
  </si>
  <si>
    <t>Cebridge Telecom CA, LLC</t>
  </si>
  <si>
    <t>Time Warner Cable Information Services (Ohio), LLC</t>
  </si>
  <si>
    <t>Cebridge Telecom WV, LLC</t>
  </si>
  <si>
    <t>Windstream Communications, Inc.</t>
  </si>
  <si>
    <t>Zito Media Voice, LLC</t>
  </si>
  <si>
    <t>Cyber Mesa Computer Systems, Inc.</t>
  </si>
  <si>
    <t>Parker FiberNet, LLC</t>
  </si>
  <si>
    <t>Cinergy MetroNet, Inc.</t>
  </si>
  <si>
    <t>TeleQuality Communications, Inc.</t>
  </si>
  <si>
    <t>Comlink, LLC</t>
  </si>
  <si>
    <t>TW Telecom Holdings, Inc.</t>
  </si>
  <si>
    <t>FirstDigital Telecom</t>
  </si>
  <si>
    <t>Shentel Communications Company</t>
  </si>
  <si>
    <t>Vernon Communications LLC</t>
  </si>
  <si>
    <t>Daystarr LLC</t>
  </si>
  <si>
    <t>Mercury Voice and Data, LLC</t>
  </si>
  <si>
    <t>Pineland Telephone Communications, Inc.</t>
  </si>
  <si>
    <t>Southern Telecommunications Co. LLC</t>
  </si>
  <si>
    <t/>
  </si>
  <si>
    <t>CAP Total</t>
  </si>
  <si>
    <t>143000142</t>
  </si>
  <si>
    <t>CEL</t>
  </si>
  <si>
    <t>MACtel Inc.</t>
  </si>
  <si>
    <t>143029520</t>
  </si>
  <si>
    <t>American Samoa License Inc.</t>
  </si>
  <si>
    <t>CEL Total</t>
  </si>
  <si>
    <t>143020747</t>
  </si>
  <si>
    <t>COX</t>
  </si>
  <si>
    <t>Bright House Networks, LLC</t>
  </si>
  <si>
    <t>143027140</t>
  </si>
  <si>
    <t>Diode Cable Company</t>
  </si>
  <si>
    <t>143032631</t>
  </si>
  <si>
    <t>143034622</t>
  </si>
  <si>
    <t>CoBridge Communications LLC</t>
  </si>
  <si>
    <t>143034928</t>
  </si>
  <si>
    <t>Plant TiftNet, Inc.</t>
  </si>
  <si>
    <t>COX Total</t>
  </si>
  <si>
    <t>143026277</t>
  </si>
  <si>
    <t>DAT</t>
  </si>
  <si>
    <t>Detel Wireless</t>
  </si>
  <si>
    <t>143027251</t>
  </si>
  <si>
    <t>Nexus Systems, Inc.</t>
  </si>
  <si>
    <t>143032163</t>
  </si>
  <si>
    <t>Wecom, Inc.</t>
  </si>
  <si>
    <t>DAT Total</t>
  </si>
  <si>
    <t>ISP</t>
  </si>
  <si>
    <t>Action Communications, Inc.</t>
  </si>
  <si>
    <t>Comcast Business Communications</t>
  </si>
  <si>
    <t>KanOkla Communications, Inc.</t>
  </si>
  <si>
    <t>Central Wisconsin Communications, Inc.</t>
  </si>
  <si>
    <t>Cable Communications of Willsboro, Inc.</t>
  </si>
  <si>
    <t>SBC Internet Services, Inc.</t>
  </si>
  <si>
    <t>Kentucky, Dept. For Information Sys., Div. of Network Serv.</t>
  </si>
  <si>
    <t>Department of Information Resources- Telecommunication Svcs.</t>
  </si>
  <si>
    <t>Charter Communications</t>
  </si>
  <si>
    <t>Eagle Communications, Inc.</t>
  </si>
  <si>
    <t>Mediacom California, L.L.C.</t>
  </si>
  <si>
    <t>Internet Alaska, Inc.</t>
  </si>
  <si>
    <t>EarthLink Network, Inc.</t>
  </si>
  <si>
    <t>Power Point Computer Center, Inc.</t>
  </si>
  <si>
    <t>City Of Elberton</t>
  </si>
  <si>
    <t>Barbourville Utility Commission</t>
  </si>
  <si>
    <t>Rochelle. Net</t>
  </si>
  <si>
    <t>OneNet (Oklahoma State Regents)</t>
  </si>
  <si>
    <t>Perry-Spencer Communications</t>
  </si>
  <si>
    <t>VISI, Incorporated</t>
  </si>
  <si>
    <t>Opp  Cablevision</t>
  </si>
  <si>
    <t>Mediacom Minnesota LLC</t>
  </si>
  <si>
    <t>Mediacom Southeast LLC</t>
  </si>
  <si>
    <t>Mediacom Illinois LLC</t>
  </si>
  <si>
    <t>Vantage Health Group Telecommunications</t>
  </si>
  <si>
    <t>Indiana Data Center, LLC</t>
  </si>
  <si>
    <t>Verizon Online LLC</t>
  </si>
  <si>
    <t>Georgia Public Web, Inc.</t>
  </si>
  <si>
    <t>Brainstorm Internet, Inc.</t>
  </si>
  <si>
    <t>MCC Iowa LLC</t>
  </si>
  <si>
    <t>BelWave Communications, Inc. - BelWave Communications</t>
  </si>
  <si>
    <t>ERF Wireless Inc</t>
  </si>
  <si>
    <t>Network Innovations, Inc</t>
  </si>
  <si>
    <t>OneCommunity</t>
  </si>
  <si>
    <t>Network Services Solutions LLC</t>
  </si>
  <si>
    <t>MCC Telephony, LLC</t>
  </si>
  <si>
    <t>Cass Cable TV, Inc.</t>
  </si>
  <si>
    <t>QX Networking &amp; Design. Inc.</t>
  </si>
  <si>
    <t>WAVEDIVISION HOLDINGS, LLC</t>
  </si>
  <si>
    <t>SkyRider Communications, Inc.</t>
  </si>
  <si>
    <t>Education and Research Consortium of the Western Carolinas</t>
  </si>
  <si>
    <t>Computer, Programs, and Systems Inc.</t>
  </si>
  <si>
    <t>DT Micro, Inc.</t>
  </si>
  <si>
    <t>Lenox Municipal Utilities</t>
  </si>
  <si>
    <t>Shentel Cable Company</t>
  </si>
  <si>
    <t>Mendocino Community Network - Mendocino Community Network</t>
  </si>
  <si>
    <t>Pacific Bell Telephone Company</t>
  </si>
  <si>
    <t>SBC Internet Services, Inc</t>
  </si>
  <si>
    <t>Michigan Bell Telephone Company</t>
  </si>
  <si>
    <t>Zito Media Communications, LLC</t>
  </si>
  <si>
    <t>SISU Medical Solutions LLC</t>
  </si>
  <si>
    <t>Merrimac Communications, Ltd.</t>
  </si>
  <si>
    <t>ISP Total</t>
  </si>
  <si>
    <t>143001110</t>
  </si>
  <si>
    <t>IXC</t>
  </si>
  <si>
    <t>FRONTIER COMMUNICATIONS OF AMERICA</t>
  </si>
  <si>
    <t>143001113</t>
  </si>
  <si>
    <t>AT&amp;T dba ACC Long Distance Corp.</t>
  </si>
  <si>
    <t>143001132</t>
  </si>
  <si>
    <t>Peoples Communication, Inc.</t>
  </si>
  <si>
    <t>143001157</t>
  </si>
  <si>
    <t>Qwest Communications Company, LLC</t>
  </si>
  <si>
    <t>143001192</t>
  </si>
  <si>
    <t>AT&amp;T Corp</t>
  </si>
  <si>
    <t>143001198</t>
  </si>
  <si>
    <t>Chariton Valley L.D. Corp.</t>
  </si>
  <si>
    <t>143001199</t>
  </si>
  <si>
    <t>GCI Communication Corp</t>
  </si>
  <si>
    <t>143001200</t>
  </si>
  <si>
    <t>Consolidated Communications Enterprise Services, Inc.</t>
  </si>
  <si>
    <t>143001254</t>
  </si>
  <si>
    <t>Birch Telecom, Inc.</t>
  </si>
  <si>
    <t>143001430</t>
  </si>
  <si>
    <t>Citizens Mountain State Tel</t>
  </si>
  <si>
    <t>143001431</t>
  </si>
  <si>
    <t>143003005</t>
  </si>
  <si>
    <t>State of Iowa, Iowa Telecommunication &amp; Technology</t>
  </si>
  <si>
    <t>143004238</t>
  </si>
  <si>
    <t>Frontier Communication of America</t>
  </si>
  <si>
    <t>143004637</t>
  </si>
  <si>
    <t>Sho-Me Technologies,L.L.C.</t>
  </si>
  <si>
    <t>143005617</t>
  </si>
  <si>
    <t>Alascom Inc</t>
  </si>
  <si>
    <t>143010651</t>
  </si>
  <si>
    <t>Montana Advanced Information Network, Inc.</t>
  </si>
  <si>
    <t>143029426</t>
  </si>
  <si>
    <t>Airespring, Inc.</t>
  </si>
  <si>
    <t>IXC Total</t>
  </si>
  <si>
    <t>LEC</t>
  </si>
  <si>
    <t>Vermont Telephone Company, Inc.</t>
  </si>
  <si>
    <t>FC of New York, Inc.</t>
  </si>
  <si>
    <t>Frontier Communications of Pennsylvania, LLC</t>
  </si>
  <si>
    <t>Frontier Communications of Oswayo River, LLC</t>
  </si>
  <si>
    <t>Verizon - Pennsylvania, Inc.</t>
  </si>
  <si>
    <t>Verizon Maryland Inc.</t>
  </si>
  <si>
    <t>NTELOS Telephone Inc.</t>
  </si>
  <si>
    <t>Shenandoah Telephone Company</t>
  </si>
  <si>
    <t>Embarq - Central Telephone Co. of Virginia FKA Sprint</t>
  </si>
  <si>
    <t>Sprint/United Tel. - Southeast, Inc.</t>
  </si>
  <si>
    <t>Verizon Virginia Inc.</t>
  </si>
  <si>
    <t>Citizens Mountain State Telephone Company</t>
  </si>
  <si>
    <t>Verizon-West Virginia Inc.</t>
  </si>
  <si>
    <t>GTC, Inc.</t>
  </si>
  <si>
    <t>Sprint - Florida Incorporated</t>
  </si>
  <si>
    <t>Ellijay Telephone Company</t>
  </si>
  <si>
    <t>ComSouth Telecommunications</t>
  </si>
  <si>
    <t>WILKES TELEPHONE &amp; ELECTRIC CO.</t>
  </si>
  <si>
    <t>CenturyLink Carolina Telephone and Telegraph Co FKA Embarq</t>
  </si>
  <si>
    <t>Sprint/Central Telephone Company - North Carolina</t>
  </si>
  <si>
    <t>Citizens Tel. Co.</t>
  </si>
  <si>
    <t>Chester Tel. Co.</t>
  </si>
  <si>
    <t>West Carolina Rural Telephone Cooperative, Inc.</t>
  </si>
  <si>
    <t>Butler Telephone Company, Inc.</t>
  </si>
  <si>
    <t>Millry Telephone Co., Inc.</t>
  </si>
  <si>
    <t>Duo County Telephone Coop. Corp., Inc.</t>
  </si>
  <si>
    <t>Gearheart Communications, Inc</t>
  </si>
  <si>
    <t>CenturyTel of Central Louisiana, LLC</t>
  </si>
  <si>
    <t>CenturyLink CenturyTel of Southeast Louisiana, LLC</t>
  </si>
  <si>
    <t>CenturyTel of Evangeline, Inc.</t>
  </si>
  <si>
    <t>CenturyTel of East Louisiana</t>
  </si>
  <si>
    <t>Bay Springs Telephone Co. Inc.</t>
  </si>
  <si>
    <t>CenturyTel of North Mississippi, Inc.</t>
  </si>
  <si>
    <t>CenturyTel of Claiborne, Inc.</t>
  </si>
  <si>
    <t>FairPoint Communications</t>
  </si>
  <si>
    <t>CenturyTel of Ohio, Inc.</t>
  </si>
  <si>
    <t>The Ridgeville Telephone Company, Inc.</t>
  </si>
  <si>
    <t>Sprint/United Telephone Company of Ohio</t>
  </si>
  <si>
    <t>Ameritech-Ohio (aka Ohio Bell Telephone Co.)</t>
  </si>
  <si>
    <t>CenturyTel of Michigan, Inc.</t>
  </si>
  <si>
    <t>Hiawatha Telephone Co. Inc.</t>
  </si>
  <si>
    <t>Frontier Communications of Indiana, Inc.</t>
  </si>
  <si>
    <t>Sunman Telecommunications Corp</t>
  </si>
  <si>
    <t>Bloomer Tel. Co.</t>
  </si>
  <si>
    <t>Chibardun Telephone Cooperative, Inc.</t>
  </si>
  <si>
    <t>Clear Lake Telephone Company,  Inc.</t>
  </si>
  <si>
    <t>Luck Telephone Company</t>
  </si>
  <si>
    <t>North-West Telephone Company</t>
  </si>
  <si>
    <t>CenturyTel of the Midwest-Kendall, LLC</t>
  </si>
  <si>
    <t>Frontier Communications - St. Croix, LLC</t>
  </si>
  <si>
    <t>Wisconsin Bell, Inc.</t>
  </si>
  <si>
    <t>Illinois Consolidated Tel. Co.</t>
  </si>
  <si>
    <t>Madison Telephone Company</t>
  </si>
  <si>
    <t>Illinois Bell Telephone Company</t>
  </si>
  <si>
    <t>Frontier Communications of Iowa, Inc</t>
  </si>
  <si>
    <t>C-M-L Telephone Cooperative Association</t>
  </si>
  <si>
    <t>Farmers Mutual Telephone Company</t>
  </si>
  <si>
    <t>Sully Tel. Assn.</t>
  </si>
  <si>
    <t>West Iowa Tel. Co.</t>
  </si>
  <si>
    <t>Ace Tel. Assn. - MN</t>
  </si>
  <si>
    <t>Farmers Mutual Tel. Co.</t>
  </si>
  <si>
    <t>CenturyTel of Minnesota, Inc</t>
  </si>
  <si>
    <t>Paul bunyan Rural Telephone Cooperative</t>
  </si>
  <si>
    <t>Runestone Telephone Association</t>
  </si>
  <si>
    <t>Cambridge Telephone Company</t>
  </si>
  <si>
    <t>Nebraska Central Tel. Co.</t>
  </si>
  <si>
    <t>Great Plains Communications, Inc.</t>
  </si>
  <si>
    <t>North Dakota Telephone Company</t>
  </si>
  <si>
    <t>Reservation Telephone Cooperative</t>
  </si>
  <si>
    <t>CenturyTel of Arkansas, Inc.</t>
  </si>
  <si>
    <t>Blue Valley Tele-Communications, Inc.</t>
  </si>
  <si>
    <t>Columbus Tel. Co. Inc.</t>
  </si>
  <si>
    <t>Haviland Telephone Company, Inc.</t>
  </si>
  <si>
    <t>CenturyLink United Telephone Co. - Kansas (FKA Embarq)</t>
  </si>
  <si>
    <t>Grand River Mutual Tel. Corporation</t>
  </si>
  <si>
    <t>Rock Port Telephone Company</t>
  </si>
  <si>
    <t>Panhandle Telephone Cooperative, Inc.</t>
  </si>
  <si>
    <t>Colorado Valley Telephone Cooperative, Inc.</t>
  </si>
  <si>
    <t>Comanche County Telephone Company, Inc.</t>
  </si>
  <si>
    <t>Sprint/United Telephone Company of Texas, Inc.</t>
  </si>
  <si>
    <t>CenturyTel of Lake Dallas, Inc.</t>
  </si>
  <si>
    <t>Mid-Plains Rural Tel. Co-op. Inc.</t>
  </si>
  <si>
    <t>Sprint/Central Telephone Company of Texas</t>
  </si>
  <si>
    <t>Table Top Telephone Company, Inc.</t>
  </si>
  <si>
    <t>CITIZENS UTILITIES CO</t>
  </si>
  <si>
    <t>Eastern Slope Rural Telephone Association, Inc.</t>
  </si>
  <si>
    <t>NEMONT TELEPHONE COOPERATIVE, INC.</t>
  </si>
  <si>
    <t>CenturyTel of Washington, Inc</t>
  </si>
  <si>
    <t>St. John Telephone and Telegraph</t>
  </si>
  <si>
    <t>CenturyLink CenturyTel of Oregon, Inc.</t>
  </si>
  <si>
    <t>Pioneer Tel. Cooperative</t>
  </si>
  <si>
    <t>Nevada Bell</t>
  </si>
  <si>
    <t>Alaska Communications Systems Holdings, Inc.</t>
  </si>
  <si>
    <t>ACS of The Northland, Inc. -Glacier State</t>
  </si>
  <si>
    <t>ACS of Alaska, Inc (Juneau,Douglas)</t>
  </si>
  <si>
    <t>Alaska COmmunications Systems Holdings, Inc</t>
  </si>
  <si>
    <t>GTA Telecom LLC</t>
  </si>
  <si>
    <t>Heartland Telecomm Co of Iowa</t>
  </si>
  <si>
    <t>Brazos Telephone Cooperative, Inc, - Brazos Telephone Cooperative, Inc.</t>
  </si>
  <si>
    <t>Southwestern Bell Telephone Company</t>
  </si>
  <si>
    <t>Verizon Northwest Inc.</t>
  </si>
  <si>
    <t>GTE Southwest Incorporated</t>
  </si>
  <si>
    <t>Verizon North Inc.</t>
  </si>
  <si>
    <t>Sprint - Missouri, Inc</t>
  </si>
  <si>
    <t>CenturyLink CenturyTel of East LA</t>
  </si>
  <si>
    <t>CenturyTel of Mammoth Spring Jacksonville</t>
  </si>
  <si>
    <t>CenturyTel of Russellville</t>
  </si>
  <si>
    <t>LEC Total</t>
  </si>
  <si>
    <t>LRES</t>
  </si>
  <si>
    <t>CONTACT NETWORK, INC.</t>
  </si>
  <si>
    <t>143016253</t>
  </si>
  <si>
    <t>Digicorp, Inc.</t>
  </si>
  <si>
    <t>143024409</t>
  </si>
  <si>
    <t>Teklinks, Inc</t>
  </si>
  <si>
    <t>143026328</t>
  </si>
  <si>
    <t>Mandry Technology Solutions, LLC</t>
  </si>
  <si>
    <t>143033814</t>
  </si>
  <si>
    <t>Entelegent Solutions, Inc</t>
  </si>
  <si>
    <t>LRES Total</t>
  </si>
  <si>
    <t>143002997</t>
  </si>
  <si>
    <t>NTP</t>
  </si>
  <si>
    <t>South Dakota Network, LLC</t>
  </si>
  <si>
    <t>143005646</t>
  </si>
  <si>
    <t>BTS, Inc. dba Business Telephone Supply</t>
  </si>
  <si>
    <t>143023773</t>
  </si>
  <si>
    <t>Cox Communications Kansas, LLC</t>
  </si>
  <si>
    <t>143033425</t>
  </si>
  <si>
    <t>Rural Wisconsin Health Cooperative - Rural Wisconsin Health Cooperative</t>
  </si>
  <si>
    <t>NTP Total</t>
  </si>
  <si>
    <t>143007054</t>
  </si>
  <si>
    <t>PAG</t>
  </si>
  <si>
    <t>Direct Technology</t>
  </si>
  <si>
    <t>PAG Total</t>
  </si>
  <si>
    <t>143012355</t>
  </si>
  <si>
    <t>PRIV</t>
  </si>
  <si>
    <t>City Utilities of Springfield</t>
  </si>
  <si>
    <t>143021118</t>
  </si>
  <si>
    <t>DRS Technical Services Inc.</t>
  </si>
  <si>
    <t>143025502</t>
  </si>
  <si>
    <t>K-PowerNet, LLC</t>
  </si>
  <si>
    <t>143034373</t>
  </si>
  <si>
    <t>EOS Business Services, INc.</t>
  </si>
  <si>
    <t>PRIV Total</t>
  </si>
  <si>
    <t>143001236</t>
  </si>
  <si>
    <t>TRES</t>
  </si>
  <si>
    <t>First Communications, LLC</t>
  </si>
  <si>
    <t>143018812</t>
  </si>
  <si>
    <t>BWTelcom Long Distance, Inc.</t>
  </si>
  <si>
    <t>143030796</t>
  </si>
  <si>
    <t>Verizon Enterprise Solutions LLC</t>
  </si>
  <si>
    <t>TRES Total</t>
  </si>
  <si>
    <t>143028319</t>
  </si>
  <si>
    <t>Unassigned</t>
  </si>
  <si>
    <t>Illinois Century Network</t>
  </si>
  <si>
    <t>Unassigned Total</t>
  </si>
  <si>
    <t>143016611</t>
  </si>
  <si>
    <t>VOIP</t>
  </si>
  <si>
    <t>143024207</t>
  </si>
  <si>
    <t>Charter Fiberlink - Missouri, LLC</t>
  </si>
  <si>
    <t>143027585</t>
  </si>
  <si>
    <t>Charter Fiberlink NC-CCO, LLC</t>
  </si>
  <si>
    <t>143027621</t>
  </si>
  <si>
    <t>Charter Fiberlink OR-CCVII, LLC</t>
  </si>
  <si>
    <t>143027625</t>
  </si>
  <si>
    <t>Charter Fiberlink CCO, LLC</t>
  </si>
  <si>
    <t>143027626</t>
  </si>
  <si>
    <t>Charter Fiberlink TX-CCO, LLC</t>
  </si>
  <si>
    <t>143027752</t>
  </si>
  <si>
    <t>Bresnan Communications, LLC</t>
  </si>
  <si>
    <t>143027938</t>
  </si>
  <si>
    <t>Charter Fiberlink - Illinois, LLC</t>
  </si>
  <si>
    <t>143028255</t>
  </si>
  <si>
    <t>Charter Fiberlink NV-CCVII, LLC</t>
  </si>
  <si>
    <t>143033155</t>
  </si>
  <si>
    <t>Charter Fiberlink CC VIII, LLC</t>
  </si>
  <si>
    <t>143033526</t>
  </si>
  <si>
    <t>Zayo Enterprise Networks LLC</t>
  </si>
  <si>
    <t>143037011</t>
  </si>
  <si>
    <t>Charter Advanced Services (MI), LLC</t>
  </si>
  <si>
    <t>143037042</t>
  </si>
  <si>
    <t>Charter Advanced Services (WI), LLC</t>
  </si>
  <si>
    <t>143037050</t>
  </si>
  <si>
    <t>Charter Advanced Services (WA), LLC</t>
  </si>
  <si>
    <t>VOIP Total</t>
  </si>
  <si>
    <t>Total</t>
  </si>
  <si>
    <t>Badger Telecom, LLC</t>
  </si>
  <si>
    <t>Black Earth Telephone Company, LLC</t>
  </si>
  <si>
    <t>Bonduel Tel. Co.</t>
  </si>
  <si>
    <t>Mid-Plains Telephone, LLC</t>
  </si>
  <si>
    <t>Midway Telephone Company, LLC DBA TDS Telecom</t>
  </si>
  <si>
    <t>EastCoast Telecom, Inc.</t>
  </si>
  <si>
    <t>Mt. Vernon Telephone Company, LLC</t>
  </si>
  <si>
    <t>Riverside Telecom, Inc. dba TDS Telecom</t>
  </si>
  <si>
    <t>The Scandinavia Telephone Company DBA TDS Telecom</t>
  </si>
  <si>
    <t>Southeast Telephone Company of Wisconsin Inc DBA TDS Telecom</t>
  </si>
  <si>
    <t>State Long Distance Telephone Company</t>
  </si>
  <si>
    <t>Utelco Inc. dba TDS Telecom</t>
  </si>
  <si>
    <t>FC of Illinois, Inc.</t>
  </si>
  <si>
    <t>Muenster Telephone Corporation of Texas</t>
  </si>
  <si>
    <t>NAVAJO COMM CO</t>
  </si>
  <si>
    <t>Strasburg Tel. Co.</t>
  </si>
  <si>
    <t>Humboldt Telephone Company</t>
  </si>
  <si>
    <t>3 Rivers Telephone Cooperative, Inc.</t>
  </si>
  <si>
    <t>Citizens Tel of Minnesota, dba Frontier</t>
  </si>
  <si>
    <t>143005029</t>
  </si>
  <si>
    <t>VAL-ED Joint Venture LLP</t>
  </si>
  <si>
    <t>Visionary Communications, Inc.</t>
  </si>
  <si>
    <t>Air Advantage, LLC</t>
  </si>
  <si>
    <t>Blue Ridge Mountain Membership Corporation</t>
  </si>
  <si>
    <t>Internet Management Services,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</si>
</sst>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09]#,##0.00;\(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horizontal="right" vertical="top" wrapText="1" readingOrder="1"/>
    </xf>
    <xf numFmtId="0" fontId="3" fillId="0" borderId="2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164" fontId="3" fillId="0" borderId="2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vertical="top" wrapText="1" readingOrder="1"/>
    </xf>
    <xf numFmtId="164" fontId="2" fillId="0" borderId="2" xfId="0" applyNumberFormat="1" applyFont="1" applyFill="1" applyBorder="1" applyAlignment="1">
      <alignment horizontal="right" vertical="top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164" fontId="2" fillId="0" borderId="4" xfId="0" applyNumberFormat="1" applyFont="1" applyFill="1" applyBorder="1" applyAlignment="1">
      <alignment horizontal="right" vertical="top" wrapText="1" readingOrder="1"/>
    </xf>
    <xf numFmtId="43" fontId="1" fillId="0" borderId="0" xfId="1" applyFont="1" applyFill="1" applyBorder="1"/>
    <xf numFmtId="164" fontId="1" fillId="0" borderId="0" xfId="0" applyNumberFormat="1" applyFont="1" applyFill="1" applyBorder="1"/>
    <xf numFmtId="43" fontId="1" fillId="0" borderId="0" xfId="0" applyNumberFormat="1" applyFont="1" applyFill="1" applyBorder="1"/>
    <xf numFmtId="39" fontId="1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usac-s016\work\Performance%20Assessment%20and%20Reporting\Public\FCC%20Filings%20Preparation\2015%20Filing\1Q2015\Step%201%20-%20Filing%20Appendices%20and%20Working%20Drafts\Copy%20of%20RHC_Disbursement_2014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FY2013!R67C1:R67C7" advise="1">
            <x14:values cols="7">
              <value>
                <val>143027344</val>
              </value>
              <value t="str">
                <val>VOIP</val>
              </value>
              <value t="str">
                <val>Charter Fiberlink-Tennessee, LLC</val>
              </value>
              <value>
                <val>9392.25</val>
              </value>
              <value>
                <val>0</val>
              </value>
              <value>
                <val>0</val>
              </value>
              <value>
                <val>9392.25</val>
              </value>
            </x14:values>
          </x14:oleItem>
        </mc:Choice>
        <mc:Fallback>
          <oleItem name="!FY2013!R67C1:R67C7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2"/>
  <sheetViews>
    <sheetView showGridLines="0" tabSelected="1" view="pageBreakPreview" zoomScale="60" zoomScaleNormal="100" workbookViewId="0">
      <selection activeCell="J342" sqref="J342"/>
    </sheetView>
  </sheetViews>
  <sheetFormatPr defaultRowHeight="15" x14ac:dyDescent="0.25"/>
  <cols>
    <col min="1" max="1" width="13.7109375" customWidth="1"/>
    <col min="2" max="2" width="15.42578125" customWidth="1"/>
    <col min="3" max="3" width="48" customWidth="1"/>
    <col min="4" max="4" width="21.28515625" customWidth="1"/>
    <col min="5" max="5" width="18.5703125" customWidth="1"/>
    <col min="6" max="6" width="17.85546875" customWidth="1"/>
    <col min="7" max="7" width="19.28515625" customWidth="1"/>
    <col min="8" max="8" width="13.28515625" bestFit="1" customWidth="1"/>
    <col min="9" max="9" width="19.140625" bestFit="1" customWidth="1"/>
    <col min="10" max="10" width="11.5703125" bestFit="1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thickTop="1" x14ac:dyDescent="0.25">
      <c r="A2" s="2">
        <v>143000093</v>
      </c>
      <c r="B2" s="3" t="s">
        <v>7</v>
      </c>
      <c r="C2" s="4" t="s">
        <v>8</v>
      </c>
      <c r="D2" s="5">
        <v>31659.49</v>
      </c>
      <c r="E2" s="5">
        <v>0</v>
      </c>
      <c r="F2" s="5">
        <v>0</v>
      </c>
      <c r="G2" s="5">
        <v>31659.49</v>
      </c>
    </row>
    <row r="3" spans="1:7" x14ac:dyDescent="0.25">
      <c r="A3" s="2">
        <v>143001102</v>
      </c>
      <c r="B3" s="3" t="s">
        <v>7</v>
      </c>
      <c r="C3" s="4" t="s">
        <v>9</v>
      </c>
      <c r="D3" s="5">
        <v>11741.55</v>
      </c>
      <c r="E3" s="5">
        <v>0</v>
      </c>
      <c r="F3" s="5">
        <v>14741.62</v>
      </c>
      <c r="G3" s="5">
        <v>26483.17</v>
      </c>
    </row>
    <row r="4" spans="1:7" x14ac:dyDescent="0.25">
      <c r="A4" s="2">
        <v>143001179</v>
      </c>
      <c r="B4" s="3" t="s">
        <v>7</v>
      </c>
      <c r="C4" s="4" t="s">
        <v>10</v>
      </c>
      <c r="D4" s="5">
        <v>125064.68</v>
      </c>
      <c r="E4" s="5">
        <v>0</v>
      </c>
      <c r="F4" s="5">
        <v>299929.88</v>
      </c>
      <c r="G4" s="5">
        <v>424994.56</v>
      </c>
    </row>
    <row r="5" spans="1:7" ht="25.5" x14ac:dyDescent="0.25">
      <c r="A5" s="2">
        <v>143001193</v>
      </c>
      <c r="B5" s="3" t="s">
        <v>7</v>
      </c>
      <c r="C5" s="4" t="s">
        <v>11</v>
      </c>
      <c r="D5" s="5">
        <v>1636.46</v>
      </c>
      <c r="E5" s="5">
        <v>0</v>
      </c>
      <c r="F5" s="5">
        <v>0</v>
      </c>
      <c r="G5" s="5">
        <v>1636.46</v>
      </c>
    </row>
    <row r="6" spans="1:7" x14ac:dyDescent="0.25">
      <c r="A6" s="2">
        <v>143001196</v>
      </c>
      <c r="B6" s="3" t="s">
        <v>7</v>
      </c>
      <c r="C6" s="4" t="s">
        <v>12</v>
      </c>
      <c r="D6" s="5">
        <v>26069.63</v>
      </c>
      <c r="E6" s="5">
        <v>0</v>
      </c>
      <c r="F6" s="5">
        <v>0</v>
      </c>
      <c r="G6" s="5">
        <v>26069.63</v>
      </c>
    </row>
    <row r="7" spans="1:7" x14ac:dyDescent="0.25">
      <c r="A7" s="2">
        <v>143002453</v>
      </c>
      <c r="B7" s="3" t="s">
        <v>7</v>
      </c>
      <c r="C7" s="4" t="s">
        <v>13</v>
      </c>
      <c r="D7" s="5">
        <v>719.16</v>
      </c>
      <c r="E7" s="5">
        <v>0</v>
      </c>
      <c r="F7" s="5">
        <v>0</v>
      </c>
      <c r="G7" s="5">
        <v>719.16</v>
      </c>
    </row>
    <row r="8" spans="1:7" x14ac:dyDescent="0.25">
      <c r="A8" s="2">
        <v>143003814</v>
      </c>
      <c r="B8" s="3" t="s">
        <v>7</v>
      </c>
      <c r="C8" s="4" t="s">
        <v>14</v>
      </c>
      <c r="D8" s="5">
        <v>69392.44</v>
      </c>
      <c r="E8" s="5">
        <v>0</v>
      </c>
      <c r="F8" s="5">
        <v>0</v>
      </c>
      <c r="G8" s="5">
        <v>69392.44</v>
      </c>
    </row>
    <row r="9" spans="1:7" x14ac:dyDescent="0.25">
      <c r="A9" s="2">
        <v>143003845</v>
      </c>
      <c r="B9" s="3" t="s">
        <v>7</v>
      </c>
      <c r="C9" s="4" t="s">
        <v>15</v>
      </c>
      <c r="D9" s="5">
        <v>2666.4</v>
      </c>
      <c r="E9" s="5">
        <v>0</v>
      </c>
      <c r="F9" s="5">
        <v>0</v>
      </c>
      <c r="G9" s="5">
        <v>2666.4</v>
      </c>
    </row>
    <row r="10" spans="1:7" x14ac:dyDescent="0.25">
      <c r="A10" s="2">
        <v>143003864</v>
      </c>
      <c r="B10" s="3" t="s">
        <v>7</v>
      </c>
      <c r="C10" s="4" t="s">
        <v>16</v>
      </c>
      <c r="D10" s="5">
        <v>15650.58</v>
      </c>
      <c r="E10" s="5">
        <v>0</v>
      </c>
      <c r="F10" s="5">
        <v>0</v>
      </c>
      <c r="G10" s="5">
        <v>15650.58</v>
      </c>
    </row>
    <row r="11" spans="1:7" x14ac:dyDescent="0.25">
      <c r="A11" s="2">
        <v>143003865</v>
      </c>
      <c r="B11" s="3" t="s">
        <v>7</v>
      </c>
      <c r="C11" s="4" t="s">
        <v>17</v>
      </c>
      <c r="D11" s="5">
        <v>29690.400000000001</v>
      </c>
      <c r="E11" s="5">
        <v>0</v>
      </c>
      <c r="F11" s="5">
        <v>0</v>
      </c>
      <c r="G11" s="5">
        <v>29690.400000000001</v>
      </c>
    </row>
    <row r="12" spans="1:7" x14ac:dyDescent="0.25">
      <c r="A12" s="2">
        <v>143004508</v>
      </c>
      <c r="B12" s="3" t="s">
        <v>7</v>
      </c>
      <c r="C12" s="4" t="s">
        <v>18</v>
      </c>
      <c r="D12" s="5">
        <v>3020.53</v>
      </c>
      <c r="E12" s="5">
        <v>0</v>
      </c>
      <c r="F12" s="5">
        <v>0</v>
      </c>
      <c r="G12" s="5">
        <v>3020.53</v>
      </c>
    </row>
    <row r="13" spans="1:7" x14ac:dyDescent="0.25">
      <c r="A13" s="2">
        <v>143005366</v>
      </c>
      <c r="B13" s="3" t="s">
        <v>7</v>
      </c>
      <c r="C13" s="4" t="s">
        <v>19</v>
      </c>
      <c r="D13" s="5">
        <v>66746.880000000005</v>
      </c>
      <c r="E13" s="5">
        <v>0</v>
      </c>
      <c r="F13" s="5">
        <v>0</v>
      </c>
      <c r="G13" s="5">
        <v>66746.880000000005</v>
      </c>
    </row>
    <row r="14" spans="1:7" ht="25.5" x14ac:dyDescent="0.25">
      <c r="A14" s="2">
        <v>143005575</v>
      </c>
      <c r="B14" s="3" t="s">
        <v>7</v>
      </c>
      <c r="C14" s="4" t="s">
        <v>20</v>
      </c>
      <c r="D14" s="5">
        <v>129976.03</v>
      </c>
      <c r="E14" s="5">
        <v>0</v>
      </c>
      <c r="F14" s="5">
        <v>0</v>
      </c>
      <c r="G14" s="5">
        <v>129976.03</v>
      </c>
    </row>
    <row r="15" spans="1:7" x14ac:dyDescent="0.25">
      <c r="A15" s="2">
        <v>143006715</v>
      </c>
      <c r="B15" s="3" t="s">
        <v>7</v>
      </c>
      <c r="C15" s="4" t="s">
        <v>21</v>
      </c>
      <c r="D15" s="5">
        <v>70518.210000000006</v>
      </c>
      <c r="E15" s="5">
        <v>0</v>
      </c>
      <c r="F15" s="5">
        <v>0</v>
      </c>
      <c r="G15" s="5">
        <v>70518.210000000006</v>
      </c>
    </row>
    <row r="16" spans="1:7" x14ac:dyDescent="0.25">
      <c r="A16" s="2">
        <v>143007220</v>
      </c>
      <c r="B16" s="3" t="s">
        <v>7</v>
      </c>
      <c r="C16" s="4" t="s">
        <v>22</v>
      </c>
      <c r="D16" s="5">
        <v>9042.43</v>
      </c>
      <c r="E16" s="5">
        <v>0</v>
      </c>
      <c r="F16" s="5">
        <v>0</v>
      </c>
      <c r="G16" s="5">
        <v>9042.43</v>
      </c>
    </row>
    <row r="17" spans="1:7" x14ac:dyDescent="0.25">
      <c r="A17" s="2">
        <v>143008241</v>
      </c>
      <c r="B17" s="3" t="s">
        <v>7</v>
      </c>
      <c r="C17" s="4" t="s">
        <v>23</v>
      </c>
      <c r="D17" s="5">
        <v>4802.43</v>
      </c>
      <c r="E17" s="5">
        <v>0</v>
      </c>
      <c r="F17" s="5">
        <v>0</v>
      </c>
      <c r="G17" s="5">
        <v>4802.43</v>
      </c>
    </row>
    <row r="18" spans="1:7" ht="25.5" x14ac:dyDescent="0.25">
      <c r="A18" s="2">
        <v>143008696</v>
      </c>
      <c r="B18" s="3" t="s">
        <v>7</v>
      </c>
      <c r="C18" s="4" t="s">
        <v>24</v>
      </c>
      <c r="D18" s="5">
        <v>2597.69</v>
      </c>
      <c r="E18" s="5">
        <v>0</v>
      </c>
      <c r="F18" s="5">
        <v>0</v>
      </c>
      <c r="G18" s="5">
        <v>2597.69</v>
      </c>
    </row>
    <row r="19" spans="1:7" x14ac:dyDescent="0.25">
      <c r="A19" s="2">
        <v>143013835</v>
      </c>
      <c r="B19" s="3" t="s">
        <v>7</v>
      </c>
      <c r="C19" s="4" t="s">
        <v>25</v>
      </c>
      <c r="D19" s="5">
        <v>130684.92</v>
      </c>
      <c r="E19" s="5">
        <v>0</v>
      </c>
      <c r="F19" s="5">
        <v>0</v>
      </c>
      <c r="G19" s="5">
        <v>130684.92</v>
      </c>
    </row>
    <row r="20" spans="1:7" x14ac:dyDescent="0.25">
      <c r="A20" s="2">
        <v>143015410</v>
      </c>
      <c r="B20" s="3" t="s">
        <v>7</v>
      </c>
      <c r="C20" s="4" t="s">
        <v>26</v>
      </c>
      <c r="D20" s="5">
        <v>858.87</v>
      </c>
      <c r="E20" s="5">
        <v>0</v>
      </c>
      <c r="F20" s="5">
        <v>0</v>
      </c>
      <c r="G20" s="5">
        <v>858.87</v>
      </c>
    </row>
    <row r="21" spans="1:7" x14ac:dyDescent="0.25">
      <c r="A21" s="2">
        <v>143015786</v>
      </c>
      <c r="B21" s="3" t="s">
        <v>7</v>
      </c>
      <c r="C21" s="4" t="s">
        <v>27</v>
      </c>
      <c r="D21" s="5">
        <v>1354.56</v>
      </c>
      <c r="E21" s="5">
        <v>0</v>
      </c>
      <c r="F21" s="5">
        <v>0</v>
      </c>
      <c r="G21" s="5">
        <v>1354.56</v>
      </c>
    </row>
    <row r="22" spans="1:7" x14ac:dyDescent="0.25">
      <c r="A22" s="2">
        <v>143016446</v>
      </c>
      <c r="B22" s="3" t="s">
        <v>7</v>
      </c>
      <c r="C22" s="4" t="s">
        <v>28</v>
      </c>
      <c r="D22" s="5">
        <v>1622814.76</v>
      </c>
      <c r="E22" s="5">
        <v>0</v>
      </c>
      <c r="F22" s="5">
        <v>57490.04</v>
      </c>
      <c r="G22" s="5">
        <v>1680304.8</v>
      </c>
    </row>
    <row r="23" spans="1:7" x14ac:dyDescent="0.25">
      <c r="A23" s="2">
        <v>143018518</v>
      </c>
      <c r="B23" s="3" t="s">
        <v>7</v>
      </c>
      <c r="C23" s="4" t="s">
        <v>29</v>
      </c>
      <c r="D23" s="5">
        <v>11569.8</v>
      </c>
      <c r="E23" s="5">
        <v>0</v>
      </c>
      <c r="F23" s="5">
        <v>5421</v>
      </c>
      <c r="G23" s="5">
        <v>16990.8</v>
      </c>
    </row>
    <row r="24" spans="1:7" x14ac:dyDescent="0.25">
      <c r="A24" s="2">
        <v>143019002</v>
      </c>
      <c r="B24" s="3" t="s">
        <v>7</v>
      </c>
      <c r="C24" s="4" t="s">
        <v>30</v>
      </c>
      <c r="D24" s="5">
        <v>1200</v>
      </c>
      <c r="E24" s="5">
        <v>0</v>
      </c>
      <c r="F24" s="5">
        <v>0</v>
      </c>
      <c r="G24" s="5">
        <v>1200</v>
      </c>
    </row>
    <row r="25" spans="1:7" x14ac:dyDescent="0.25">
      <c r="A25" s="2">
        <v>143019326</v>
      </c>
      <c r="B25" s="3" t="s">
        <v>7</v>
      </c>
      <c r="C25" s="4" t="s">
        <v>31</v>
      </c>
      <c r="D25" s="5">
        <v>372</v>
      </c>
      <c r="E25" s="5">
        <v>0</v>
      </c>
      <c r="F25" s="5">
        <v>0</v>
      </c>
      <c r="G25" s="5">
        <v>372</v>
      </c>
    </row>
    <row r="26" spans="1:7" x14ac:dyDescent="0.25">
      <c r="A26" s="2">
        <v>143019523</v>
      </c>
      <c r="B26" s="3" t="s">
        <v>7</v>
      </c>
      <c r="C26" s="4" t="s">
        <v>32</v>
      </c>
      <c r="D26" s="5">
        <v>29092.76</v>
      </c>
      <c r="E26" s="5">
        <v>0</v>
      </c>
      <c r="F26" s="5">
        <v>0</v>
      </c>
      <c r="G26" s="5">
        <v>29092.76</v>
      </c>
    </row>
    <row r="27" spans="1:7" x14ac:dyDescent="0.25">
      <c r="A27" s="2">
        <v>143019971</v>
      </c>
      <c r="B27" s="3" t="s">
        <v>7</v>
      </c>
      <c r="C27" s="4" t="s">
        <v>33</v>
      </c>
      <c r="D27" s="5">
        <v>4042.5</v>
      </c>
      <c r="E27" s="5">
        <v>0</v>
      </c>
      <c r="F27" s="5">
        <v>0</v>
      </c>
      <c r="G27" s="5">
        <v>4042.5</v>
      </c>
    </row>
    <row r="28" spans="1:7" x14ac:dyDescent="0.25">
      <c r="A28" s="2">
        <v>143020136</v>
      </c>
      <c r="B28" s="3" t="s">
        <v>7</v>
      </c>
      <c r="C28" s="4" t="s">
        <v>34</v>
      </c>
      <c r="D28" s="5">
        <v>388872.08</v>
      </c>
      <c r="E28" s="5">
        <v>0</v>
      </c>
      <c r="F28" s="5">
        <v>0</v>
      </c>
      <c r="G28" s="5">
        <v>388872.08</v>
      </c>
    </row>
    <row r="29" spans="1:7" x14ac:dyDescent="0.25">
      <c r="A29" s="2">
        <v>143021459</v>
      </c>
      <c r="B29" s="3" t="s">
        <v>7</v>
      </c>
      <c r="C29" s="4" t="s">
        <v>35</v>
      </c>
      <c r="D29" s="5">
        <v>1954.44</v>
      </c>
      <c r="E29" s="5">
        <v>0</v>
      </c>
      <c r="F29" s="5">
        <v>0</v>
      </c>
      <c r="G29" s="5">
        <v>1954.44</v>
      </c>
    </row>
    <row r="30" spans="1:7" x14ac:dyDescent="0.25">
      <c r="A30" s="2">
        <v>143021979</v>
      </c>
      <c r="B30" s="3" t="s">
        <v>7</v>
      </c>
      <c r="C30" s="4" t="s">
        <v>36</v>
      </c>
      <c r="D30" s="5">
        <v>5317.26</v>
      </c>
      <c r="E30" s="5">
        <v>0</v>
      </c>
      <c r="F30" s="5">
        <v>0</v>
      </c>
      <c r="G30" s="5">
        <v>5317.26</v>
      </c>
    </row>
    <row r="31" spans="1:7" x14ac:dyDescent="0.25">
      <c r="A31" s="2">
        <v>143022264</v>
      </c>
      <c r="B31" s="3" t="s">
        <v>7</v>
      </c>
      <c r="C31" s="4" t="s">
        <v>37</v>
      </c>
      <c r="D31" s="5">
        <v>34523.1</v>
      </c>
      <c r="E31" s="5">
        <v>0</v>
      </c>
      <c r="F31" s="5">
        <v>0</v>
      </c>
      <c r="G31" s="5">
        <v>34523.1</v>
      </c>
    </row>
    <row r="32" spans="1:7" x14ac:dyDescent="0.25">
      <c r="A32" s="2">
        <v>143022618</v>
      </c>
      <c r="B32" s="3" t="s">
        <v>7</v>
      </c>
      <c r="C32" s="4" t="s">
        <v>38</v>
      </c>
      <c r="D32" s="5">
        <v>6244.91</v>
      </c>
      <c r="E32" s="5">
        <v>0</v>
      </c>
      <c r="F32" s="5">
        <v>86563.1</v>
      </c>
      <c r="G32" s="5">
        <v>92808.01</v>
      </c>
    </row>
    <row r="33" spans="1:7" x14ac:dyDescent="0.25">
      <c r="A33" s="2">
        <v>143023299</v>
      </c>
      <c r="B33" s="3" t="s">
        <v>7</v>
      </c>
      <c r="C33" s="4" t="s">
        <v>39</v>
      </c>
      <c r="D33" s="5">
        <v>22060.2</v>
      </c>
      <c r="E33" s="5">
        <v>0</v>
      </c>
      <c r="F33" s="5">
        <v>21271.1</v>
      </c>
      <c r="G33" s="5">
        <v>43331.3</v>
      </c>
    </row>
    <row r="34" spans="1:7" x14ac:dyDescent="0.25">
      <c r="A34" s="2">
        <v>143023572</v>
      </c>
      <c r="B34" s="3" t="s">
        <v>7</v>
      </c>
      <c r="C34" s="4" t="s">
        <v>40</v>
      </c>
      <c r="D34" s="5">
        <v>2443.3200000000002</v>
      </c>
      <c r="E34" s="5">
        <v>0</v>
      </c>
      <c r="F34" s="5">
        <v>0</v>
      </c>
      <c r="G34" s="5">
        <v>2443.3200000000002</v>
      </c>
    </row>
    <row r="35" spans="1:7" x14ac:dyDescent="0.25">
      <c r="A35" s="2">
        <v>143023784</v>
      </c>
      <c r="B35" s="3" t="s">
        <v>7</v>
      </c>
      <c r="C35" s="4" t="s">
        <v>41</v>
      </c>
      <c r="D35" s="5">
        <v>82.44</v>
      </c>
      <c r="E35" s="5">
        <v>0</v>
      </c>
      <c r="F35" s="5">
        <v>0</v>
      </c>
      <c r="G35" s="5">
        <v>82.44</v>
      </c>
    </row>
    <row r="36" spans="1:7" x14ac:dyDescent="0.25">
      <c r="A36" s="2">
        <v>143023855</v>
      </c>
      <c r="B36" s="3" t="s">
        <v>7</v>
      </c>
      <c r="C36" s="4" t="s">
        <v>42</v>
      </c>
      <c r="D36" s="5">
        <v>13854.43</v>
      </c>
      <c r="E36" s="5">
        <v>0</v>
      </c>
      <c r="F36" s="5">
        <v>0</v>
      </c>
      <c r="G36" s="5">
        <v>13854.43</v>
      </c>
    </row>
    <row r="37" spans="1:7" x14ac:dyDescent="0.25">
      <c r="A37" s="2">
        <v>143024001</v>
      </c>
      <c r="B37" s="3" t="s">
        <v>7</v>
      </c>
      <c r="C37" s="4" t="s">
        <v>43</v>
      </c>
      <c r="D37" s="5">
        <v>3979.16</v>
      </c>
      <c r="E37" s="5">
        <v>0</v>
      </c>
      <c r="F37" s="5">
        <v>3585.5</v>
      </c>
      <c r="G37" s="5">
        <v>7564.66</v>
      </c>
    </row>
    <row r="38" spans="1:7" x14ac:dyDescent="0.25">
      <c r="A38" s="2">
        <v>143024015</v>
      </c>
      <c r="B38" s="3" t="s">
        <v>7</v>
      </c>
      <c r="C38" s="4" t="s">
        <v>44</v>
      </c>
      <c r="D38" s="5">
        <v>3774.19</v>
      </c>
      <c r="E38" s="5">
        <v>0</v>
      </c>
      <c r="F38" s="5">
        <v>0</v>
      </c>
      <c r="G38" s="5">
        <v>3774.19</v>
      </c>
    </row>
    <row r="39" spans="1:7" x14ac:dyDescent="0.25">
      <c r="A39" s="2">
        <v>143024447</v>
      </c>
      <c r="B39" s="3" t="s">
        <v>7</v>
      </c>
      <c r="C39" s="4" t="s">
        <v>45</v>
      </c>
      <c r="D39" s="5">
        <v>262.5</v>
      </c>
      <c r="E39" s="5">
        <v>0</v>
      </c>
      <c r="F39" s="5">
        <v>0</v>
      </c>
      <c r="G39" s="5">
        <v>262.5</v>
      </c>
    </row>
    <row r="40" spans="1:7" x14ac:dyDescent="0.25">
      <c r="A40" s="2">
        <v>143024848</v>
      </c>
      <c r="B40" s="3" t="s">
        <v>7</v>
      </c>
      <c r="C40" s="4" t="s">
        <v>46</v>
      </c>
      <c r="D40" s="5">
        <v>1250.8800000000001</v>
      </c>
      <c r="E40" s="5">
        <v>0</v>
      </c>
      <c r="F40" s="5">
        <v>0</v>
      </c>
      <c r="G40" s="5">
        <v>1250.8800000000001</v>
      </c>
    </row>
    <row r="41" spans="1:7" x14ac:dyDescent="0.25">
      <c r="A41" s="2">
        <v>143024859</v>
      </c>
      <c r="B41" s="3" t="s">
        <v>7</v>
      </c>
      <c r="C41" s="4" t="s">
        <v>47</v>
      </c>
      <c r="D41" s="5">
        <v>32925.440000000002</v>
      </c>
      <c r="E41" s="5">
        <v>0</v>
      </c>
      <c r="F41" s="5">
        <v>0</v>
      </c>
      <c r="G41" s="5">
        <v>32925.440000000002</v>
      </c>
    </row>
    <row r="42" spans="1:7" x14ac:dyDescent="0.25">
      <c r="A42" s="2">
        <v>143024984</v>
      </c>
      <c r="B42" s="3" t="s">
        <v>7</v>
      </c>
      <c r="C42" s="4" t="s">
        <v>48</v>
      </c>
      <c r="D42" s="5">
        <v>6858</v>
      </c>
      <c r="E42" s="5">
        <v>0</v>
      </c>
      <c r="F42" s="5">
        <v>0</v>
      </c>
      <c r="G42" s="5">
        <v>6858</v>
      </c>
    </row>
    <row r="43" spans="1:7" x14ac:dyDescent="0.25">
      <c r="A43" s="2">
        <v>143025423</v>
      </c>
      <c r="B43" s="3" t="s">
        <v>7</v>
      </c>
      <c r="C43" s="4" t="s">
        <v>49</v>
      </c>
      <c r="D43" s="5">
        <v>0</v>
      </c>
      <c r="E43" s="5">
        <v>0</v>
      </c>
      <c r="F43" s="5">
        <v>1886.53</v>
      </c>
      <c r="G43" s="5">
        <v>1886.53</v>
      </c>
    </row>
    <row r="44" spans="1:7" x14ac:dyDescent="0.25">
      <c r="A44" s="2">
        <v>143025613</v>
      </c>
      <c r="B44" s="3" t="s">
        <v>7</v>
      </c>
      <c r="C44" s="4" t="s">
        <v>50</v>
      </c>
      <c r="D44" s="5">
        <v>0</v>
      </c>
      <c r="E44" s="5">
        <v>0</v>
      </c>
      <c r="F44" s="5">
        <v>4464.3999999999996</v>
      </c>
      <c r="G44" s="5">
        <v>4464.3999999999996</v>
      </c>
    </row>
    <row r="45" spans="1:7" x14ac:dyDescent="0.25">
      <c r="A45" s="2">
        <v>143025824</v>
      </c>
      <c r="B45" s="3" t="s">
        <v>7</v>
      </c>
      <c r="C45" s="4" t="s">
        <v>51</v>
      </c>
      <c r="D45" s="5">
        <v>8601.6</v>
      </c>
      <c r="E45" s="5">
        <v>0</v>
      </c>
      <c r="F45" s="5">
        <v>0</v>
      </c>
      <c r="G45" s="5">
        <v>8601.6</v>
      </c>
    </row>
    <row r="46" spans="1:7" x14ac:dyDescent="0.25">
      <c r="A46" s="2">
        <v>143025928</v>
      </c>
      <c r="B46" s="3" t="s">
        <v>7</v>
      </c>
      <c r="C46" s="4" t="s">
        <v>52</v>
      </c>
      <c r="D46" s="5">
        <v>26991.61</v>
      </c>
      <c r="E46" s="5">
        <v>0</v>
      </c>
      <c r="F46" s="5">
        <v>0</v>
      </c>
      <c r="G46" s="5">
        <v>26991.61</v>
      </c>
    </row>
    <row r="47" spans="1:7" x14ac:dyDescent="0.25">
      <c r="A47" s="2">
        <v>143026172</v>
      </c>
      <c r="B47" s="3" t="s">
        <v>7</v>
      </c>
      <c r="C47" s="4" t="s">
        <v>53</v>
      </c>
      <c r="D47" s="5">
        <v>31974.35</v>
      </c>
      <c r="E47" s="5">
        <v>0</v>
      </c>
      <c r="F47" s="5">
        <v>0</v>
      </c>
      <c r="G47" s="5">
        <v>31974.35</v>
      </c>
    </row>
    <row r="48" spans="1:7" x14ac:dyDescent="0.25">
      <c r="A48" s="2">
        <v>143026533</v>
      </c>
      <c r="B48" s="3" t="s">
        <v>7</v>
      </c>
      <c r="C48" s="4" t="s">
        <v>54</v>
      </c>
      <c r="D48" s="5">
        <v>1684.8</v>
      </c>
      <c r="E48" s="5">
        <v>0</v>
      </c>
      <c r="F48" s="5">
        <v>0</v>
      </c>
      <c r="G48" s="5">
        <v>1684.8</v>
      </c>
    </row>
    <row r="49" spans="1:7" x14ac:dyDescent="0.25">
      <c r="A49" s="2">
        <v>143026622</v>
      </c>
      <c r="B49" s="3" t="s">
        <v>7</v>
      </c>
      <c r="C49" s="4" t="s">
        <v>55</v>
      </c>
      <c r="D49" s="5">
        <v>22877.690000000002</v>
      </c>
      <c r="E49" s="5">
        <v>0</v>
      </c>
      <c r="F49" s="5">
        <v>0</v>
      </c>
      <c r="G49" s="5">
        <v>22877.690000000002</v>
      </c>
    </row>
    <row r="50" spans="1:7" x14ac:dyDescent="0.25">
      <c r="A50" s="2">
        <v>143026730</v>
      </c>
      <c r="B50" s="3" t="s">
        <v>7</v>
      </c>
      <c r="C50" s="4" t="s">
        <v>56</v>
      </c>
      <c r="D50" s="5">
        <v>2297.39</v>
      </c>
      <c r="E50" s="5">
        <v>0</v>
      </c>
      <c r="F50" s="5">
        <v>0</v>
      </c>
      <c r="G50" s="5">
        <v>2297.39</v>
      </c>
    </row>
    <row r="51" spans="1:7" x14ac:dyDescent="0.25">
      <c r="A51" s="2">
        <v>143026953</v>
      </c>
      <c r="B51" s="3" t="s">
        <v>7</v>
      </c>
      <c r="C51" s="4" t="s">
        <v>57</v>
      </c>
      <c r="D51" s="5">
        <v>3629.29</v>
      </c>
      <c r="E51" s="5">
        <v>0</v>
      </c>
      <c r="F51" s="5">
        <v>0</v>
      </c>
      <c r="G51" s="5">
        <v>3629.29</v>
      </c>
    </row>
    <row r="52" spans="1:7" x14ac:dyDescent="0.25">
      <c r="A52" s="2">
        <v>143027247</v>
      </c>
      <c r="B52" s="3" t="s">
        <v>7</v>
      </c>
      <c r="C52" s="4" t="s">
        <v>58</v>
      </c>
      <c r="D52" s="5">
        <v>73064.539999999994</v>
      </c>
      <c r="E52" s="5">
        <v>0</v>
      </c>
      <c r="F52" s="5">
        <v>2306.4499999999998</v>
      </c>
      <c r="G52" s="5">
        <v>75370.990000000005</v>
      </c>
    </row>
    <row r="53" spans="1:7" x14ac:dyDescent="0.25">
      <c r="A53" s="2">
        <v>143027350</v>
      </c>
      <c r="B53" s="3" t="s">
        <v>7</v>
      </c>
      <c r="C53" s="4" t="s">
        <v>59</v>
      </c>
      <c r="D53" s="5">
        <v>2440.6</v>
      </c>
      <c r="E53" s="5">
        <v>0</v>
      </c>
      <c r="F53" s="5">
        <v>0</v>
      </c>
      <c r="G53" s="5">
        <v>2440.6</v>
      </c>
    </row>
    <row r="54" spans="1:7" ht="25.5" x14ac:dyDescent="0.25">
      <c r="A54" s="2">
        <v>143027380</v>
      </c>
      <c r="B54" s="3" t="s">
        <v>7</v>
      </c>
      <c r="C54" s="4" t="s">
        <v>60</v>
      </c>
      <c r="D54" s="5">
        <v>20128.29</v>
      </c>
      <c r="E54" s="5">
        <v>0</v>
      </c>
      <c r="F54" s="5">
        <v>0</v>
      </c>
      <c r="G54" s="5">
        <v>20128.29</v>
      </c>
    </row>
    <row r="55" spans="1:7" x14ac:dyDescent="0.25">
      <c r="A55" s="2">
        <v>143027419</v>
      </c>
      <c r="B55" s="3" t="s">
        <v>7</v>
      </c>
      <c r="C55" s="4" t="s">
        <v>61</v>
      </c>
      <c r="D55" s="5">
        <v>1784.1</v>
      </c>
      <c r="E55" s="5">
        <v>0</v>
      </c>
      <c r="F55" s="5">
        <v>0</v>
      </c>
      <c r="G55" s="5">
        <v>1784.1</v>
      </c>
    </row>
    <row r="56" spans="1:7" x14ac:dyDescent="0.25">
      <c r="A56" s="2">
        <v>143028082</v>
      </c>
      <c r="B56" s="3" t="s">
        <v>7</v>
      </c>
      <c r="C56" s="4" t="s">
        <v>62</v>
      </c>
      <c r="D56" s="5">
        <v>45602.07</v>
      </c>
      <c r="E56" s="5">
        <v>0</v>
      </c>
      <c r="F56" s="5">
        <v>0</v>
      </c>
      <c r="G56" s="5">
        <v>45602.07</v>
      </c>
    </row>
    <row r="57" spans="1:7" x14ac:dyDescent="0.25">
      <c r="A57" s="2">
        <v>143028413</v>
      </c>
      <c r="B57" s="3" t="s">
        <v>7</v>
      </c>
      <c r="C57" s="4" t="s">
        <v>63</v>
      </c>
      <c r="D57" s="5">
        <v>8083.87</v>
      </c>
      <c r="E57" s="5">
        <v>0</v>
      </c>
      <c r="F57" s="5">
        <v>0</v>
      </c>
      <c r="G57" s="5">
        <v>8083.87</v>
      </c>
    </row>
    <row r="58" spans="1:7" ht="25.5" x14ac:dyDescent="0.25">
      <c r="A58" s="2">
        <v>143028430</v>
      </c>
      <c r="B58" s="3" t="s">
        <v>7</v>
      </c>
      <c r="C58" s="4" t="s">
        <v>64</v>
      </c>
      <c r="D58" s="5">
        <v>4260.1099999999997</v>
      </c>
      <c r="E58" s="5">
        <v>0</v>
      </c>
      <c r="F58" s="5">
        <v>0</v>
      </c>
      <c r="G58" s="5">
        <v>4260.1099999999997</v>
      </c>
    </row>
    <row r="59" spans="1:7" x14ac:dyDescent="0.25">
      <c r="A59" s="2">
        <v>143028558</v>
      </c>
      <c r="B59" s="3" t="s">
        <v>7</v>
      </c>
      <c r="C59" s="4" t="s">
        <v>65</v>
      </c>
      <c r="D59" s="5">
        <v>7943.02</v>
      </c>
      <c r="E59" s="5">
        <v>0</v>
      </c>
      <c r="F59" s="5">
        <v>0</v>
      </c>
      <c r="G59" s="5">
        <v>7943.02</v>
      </c>
    </row>
    <row r="60" spans="1:7" x14ac:dyDescent="0.25">
      <c r="A60" s="2">
        <v>143029314</v>
      </c>
      <c r="B60" s="3" t="s">
        <v>7</v>
      </c>
      <c r="C60" s="4" t="s">
        <v>66</v>
      </c>
      <c r="D60" s="5">
        <v>59029.78</v>
      </c>
      <c r="E60" s="5">
        <v>0</v>
      </c>
      <c r="F60" s="5">
        <v>0</v>
      </c>
      <c r="G60" s="5">
        <v>59029.78</v>
      </c>
    </row>
    <row r="61" spans="1:7" ht="25.5" x14ac:dyDescent="0.25">
      <c r="A61" s="2">
        <v>143029320</v>
      </c>
      <c r="B61" s="3" t="s">
        <v>7</v>
      </c>
      <c r="C61" s="4" t="s">
        <v>67</v>
      </c>
      <c r="D61" s="5">
        <v>77274.289999999994</v>
      </c>
      <c r="E61" s="5">
        <v>0</v>
      </c>
      <c r="F61" s="5">
        <v>0</v>
      </c>
      <c r="G61" s="5">
        <v>77274.289999999994</v>
      </c>
    </row>
    <row r="62" spans="1:7" x14ac:dyDescent="0.25">
      <c r="A62" s="2">
        <v>143029347</v>
      </c>
      <c r="B62" s="3" t="s">
        <v>7</v>
      </c>
      <c r="C62" s="4" t="s">
        <v>68</v>
      </c>
      <c r="D62" s="5">
        <v>10050</v>
      </c>
      <c r="E62" s="5">
        <v>0</v>
      </c>
      <c r="F62" s="5">
        <v>0</v>
      </c>
      <c r="G62" s="5">
        <v>10050</v>
      </c>
    </row>
    <row r="63" spans="1:7" x14ac:dyDescent="0.25">
      <c r="A63" s="2">
        <v>143029679</v>
      </c>
      <c r="B63" s="3" t="s">
        <v>7</v>
      </c>
      <c r="C63" s="4" t="s">
        <v>69</v>
      </c>
      <c r="D63" s="5">
        <v>18690</v>
      </c>
      <c r="E63" s="5">
        <v>0</v>
      </c>
      <c r="F63" s="5">
        <v>0</v>
      </c>
      <c r="G63" s="5">
        <v>18690</v>
      </c>
    </row>
    <row r="64" spans="1:7" ht="25.5" x14ac:dyDescent="0.25">
      <c r="A64" s="2">
        <v>143029821</v>
      </c>
      <c r="B64" s="3" t="s">
        <v>7</v>
      </c>
      <c r="C64" s="4" t="s">
        <v>70</v>
      </c>
      <c r="D64" s="5">
        <v>3741.4</v>
      </c>
      <c r="E64" s="5">
        <v>0</v>
      </c>
      <c r="F64" s="5">
        <v>0</v>
      </c>
      <c r="G64" s="5">
        <v>3741.4</v>
      </c>
    </row>
    <row r="65" spans="1:7" x14ac:dyDescent="0.25">
      <c r="A65" s="2">
        <v>143029868</v>
      </c>
      <c r="B65" s="3" t="s">
        <v>7</v>
      </c>
      <c r="C65" s="4" t="s">
        <v>71</v>
      </c>
      <c r="D65" s="5">
        <v>40118.75</v>
      </c>
      <c r="E65" s="5">
        <v>0</v>
      </c>
      <c r="F65" s="5">
        <v>0</v>
      </c>
      <c r="G65" s="5">
        <v>40118.75</v>
      </c>
    </row>
    <row r="66" spans="1:7" x14ac:dyDescent="0.25">
      <c r="A66" s="2">
        <v>143029986</v>
      </c>
      <c r="B66" s="3" t="s">
        <v>7</v>
      </c>
      <c r="C66" s="4" t="s">
        <v>72</v>
      </c>
      <c r="D66" s="5">
        <v>70556.28</v>
      </c>
      <c r="E66" s="5">
        <v>0</v>
      </c>
      <c r="F66" s="5">
        <v>0</v>
      </c>
      <c r="G66" s="5">
        <v>70556.28</v>
      </c>
    </row>
    <row r="67" spans="1:7" x14ac:dyDescent="0.25">
      <c r="A67" s="2">
        <v>143030047</v>
      </c>
      <c r="B67" s="3" t="s">
        <v>7</v>
      </c>
      <c r="C67" s="4" t="s">
        <v>42</v>
      </c>
      <c r="D67" s="5">
        <v>2475</v>
      </c>
      <c r="E67" s="5">
        <v>0</v>
      </c>
      <c r="F67" s="5">
        <v>0</v>
      </c>
      <c r="G67" s="5">
        <v>2475</v>
      </c>
    </row>
    <row r="68" spans="1:7" x14ac:dyDescent="0.25">
      <c r="A68" s="2">
        <v>143030231</v>
      </c>
      <c r="B68" s="3" t="s">
        <v>7</v>
      </c>
      <c r="C68" s="4" t="s">
        <v>73</v>
      </c>
      <c r="D68" s="5">
        <v>25893.63</v>
      </c>
      <c r="E68" s="5">
        <v>0</v>
      </c>
      <c r="F68" s="5">
        <v>0</v>
      </c>
      <c r="G68" s="5">
        <v>25893.63</v>
      </c>
    </row>
    <row r="69" spans="1:7" x14ac:dyDescent="0.25">
      <c r="A69" s="2">
        <v>143030343</v>
      </c>
      <c r="B69" s="3" t="s">
        <v>7</v>
      </c>
      <c r="C69" s="4" t="s">
        <v>74</v>
      </c>
      <c r="D69" s="5">
        <v>1750.88</v>
      </c>
      <c r="E69" s="5">
        <v>0</v>
      </c>
      <c r="F69" s="5">
        <v>0</v>
      </c>
      <c r="G69" s="5">
        <v>1750.88</v>
      </c>
    </row>
    <row r="70" spans="1:7" ht="25.5" x14ac:dyDescent="0.25">
      <c r="A70" s="2">
        <v>143030547</v>
      </c>
      <c r="B70" s="3" t="s">
        <v>7</v>
      </c>
      <c r="C70" s="4" t="s">
        <v>75</v>
      </c>
      <c r="D70" s="5">
        <v>3407.16</v>
      </c>
      <c r="E70" s="5">
        <v>0</v>
      </c>
      <c r="F70" s="5">
        <v>0</v>
      </c>
      <c r="G70" s="5">
        <v>3407.16</v>
      </c>
    </row>
    <row r="71" spans="1:7" x14ac:dyDescent="0.25">
      <c r="A71" s="2">
        <v>143030559</v>
      </c>
      <c r="B71" s="3" t="s">
        <v>7</v>
      </c>
      <c r="C71" s="4" t="s">
        <v>76</v>
      </c>
      <c r="D71" s="5">
        <v>287.88</v>
      </c>
      <c r="E71" s="5">
        <v>0</v>
      </c>
      <c r="F71" s="5">
        <v>0</v>
      </c>
      <c r="G71" s="5">
        <v>287.88</v>
      </c>
    </row>
    <row r="72" spans="1:7" x14ac:dyDescent="0.25">
      <c r="A72" s="2">
        <v>143030626</v>
      </c>
      <c r="B72" s="3" t="s">
        <v>7</v>
      </c>
      <c r="C72" s="4" t="s">
        <v>77</v>
      </c>
      <c r="D72" s="5">
        <v>47592.98</v>
      </c>
      <c r="E72" s="5">
        <v>0</v>
      </c>
      <c r="F72" s="5">
        <v>6676.8</v>
      </c>
      <c r="G72" s="5">
        <v>54269.78</v>
      </c>
    </row>
    <row r="73" spans="1:7" x14ac:dyDescent="0.25">
      <c r="A73" s="2">
        <v>143030633</v>
      </c>
      <c r="B73" s="3" t="s">
        <v>7</v>
      </c>
      <c r="C73" s="4" t="s">
        <v>78</v>
      </c>
      <c r="D73" s="5">
        <v>2585.08</v>
      </c>
      <c r="E73" s="5">
        <v>0</v>
      </c>
      <c r="F73" s="5">
        <v>5030.6000000000004</v>
      </c>
      <c r="G73" s="5">
        <v>7615.68</v>
      </c>
    </row>
    <row r="74" spans="1:7" x14ac:dyDescent="0.25">
      <c r="A74" s="2">
        <v>143030766</v>
      </c>
      <c r="B74" s="3" t="s">
        <v>7</v>
      </c>
      <c r="C74" s="4" t="s">
        <v>79</v>
      </c>
      <c r="D74" s="5">
        <v>5308521.32</v>
      </c>
      <c r="E74" s="5">
        <v>0</v>
      </c>
      <c r="F74" s="5">
        <v>34322.910000000003</v>
      </c>
      <c r="G74" s="5">
        <v>5342844.2300000004</v>
      </c>
    </row>
    <row r="75" spans="1:7" x14ac:dyDescent="0.25">
      <c r="A75" s="2">
        <v>143031076</v>
      </c>
      <c r="B75" s="3" t="s">
        <v>7</v>
      </c>
      <c r="C75" s="4" t="s">
        <v>80</v>
      </c>
      <c r="D75" s="5">
        <v>9280.2100000000009</v>
      </c>
      <c r="E75" s="5">
        <v>0</v>
      </c>
      <c r="F75" s="5">
        <v>0</v>
      </c>
      <c r="G75" s="5">
        <v>9280.2100000000009</v>
      </c>
    </row>
    <row r="76" spans="1:7" x14ac:dyDescent="0.25">
      <c r="A76" s="2">
        <v>143031315</v>
      </c>
      <c r="B76" s="3" t="s">
        <v>7</v>
      </c>
      <c r="C76" s="4" t="s">
        <v>81</v>
      </c>
      <c r="D76" s="5">
        <v>1785</v>
      </c>
      <c r="E76" s="5">
        <v>0</v>
      </c>
      <c r="F76" s="5">
        <v>1130.6500000000001</v>
      </c>
      <c r="G76" s="5">
        <v>2915.65</v>
      </c>
    </row>
    <row r="77" spans="1:7" x14ac:dyDescent="0.25">
      <c r="A77" s="2">
        <v>143031443</v>
      </c>
      <c r="B77" s="3" t="s">
        <v>7</v>
      </c>
      <c r="C77" s="4" t="s">
        <v>82</v>
      </c>
      <c r="D77" s="5">
        <v>10886.23</v>
      </c>
      <c r="E77" s="5">
        <v>0</v>
      </c>
      <c r="F77" s="5">
        <v>0</v>
      </c>
      <c r="G77" s="5">
        <v>10886.23</v>
      </c>
    </row>
    <row r="78" spans="1:7" x14ac:dyDescent="0.25">
      <c r="A78" s="2">
        <v>143031463</v>
      </c>
      <c r="B78" s="3" t="s">
        <v>7</v>
      </c>
      <c r="C78" s="4" t="s">
        <v>83</v>
      </c>
      <c r="D78" s="5">
        <v>5325</v>
      </c>
      <c r="E78" s="5">
        <v>0</v>
      </c>
      <c r="F78" s="5">
        <v>0</v>
      </c>
      <c r="G78" s="5">
        <v>5325</v>
      </c>
    </row>
    <row r="79" spans="1:7" x14ac:dyDescent="0.25">
      <c r="A79" s="2">
        <v>143031579</v>
      </c>
      <c r="B79" s="3" t="s">
        <v>7</v>
      </c>
      <c r="C79" s="4" t="s">
        <v>84</v>
      </c>
      <c r="D79" s="5">
        <v>6649361.0099999998</v>
      </c>
      <c r="E79" s="5">
        <v>0</v>
      </c>
      <c r="F79" s="5">
        <v>0</v>
      </c>
      <c r="G79" s="5">
        <v>6649361.0099999998</v>
      </c>
    </row>
    <row r="80" spans="1:7" x14ac:dyDescent="0.25">
      <c r="A80" s="2">
        <v>143032001</v>
      </c>
      <c r="B80" s="3" t="s">
        <v>7</v>
      </c>
      <c r="C80" s="4" t="s">
        <v>85</v>
      </c>
      <c r="D80" s="5">
        <v>0</v>
      </c>
      <c r="E80" s="5">
        <v>0</v>
      </c>
      <c r="F80" s="5">
        <v>7822.75</v>
      </c>
      <c r="G80" s="5">
        <v>7822.75</v>
      </c>
    </row>
    <row r="81" spans="1:10" x14ac:dyDescent="0.25">
      <c r="A81" s="2">
        <v>143032782</v>
      </c>
      <c r="B81" s="3" t="s">
        <v>7</v>
      </c>
      <c r="C81" s="4" t="s">
        <v>86</v>
      </c>
      <c r="D81" s="5">
        <v>114822.62</v>
      </c>
      <c r="E81" s="5">
        <v>0</v>
      </c>
      <c r="F81" s="5">
        <v>0</v>
      </c>
      <c r="G81" s="5">
        <v>114822.62</v>
      </c>
    </row>
    <row r="82" spans="1:10" x14ac:dyDescent="0.25">
      <c r="A82" s="2">
        <v>143033614</v>
      </c>
      <c r="B82" s="3" t="s">
        <v>7</v>
      </c>
      <c r="C82" s="4" t="s">
        <v>87</v>
      </c>
      <c r="D82" s="5">
        <v>16795.2</v>
      </c>
      <c r="E82" s="5">
        <v>0</v>
      </c>
      <c r="F82" s="5">
        <v>0</v>
      </c>
      <c r="G82" s="5">
        <v>16795.2</v>
      </c>
    </row>
    <row r="83" spans="1:10" x14ac:dyDescent="0.25">
      <c r="A83" s="2">
        <v>143033621</v>
      </c>
      <c r="B83" s="3" t="s">
        <v>7</v>
      </c>
      <c r="C83" s="4" t="s">
        <v>88</v>
      </c>
      <c r="D83" s="5">
        <v>17334.12</v>
      </c>
      <c r="E83" s="5">
        <v>0</v>
      </c>
      <c r="F83" s="5">
        <v>0</v>
      </c>
      <c r="G83" s="5">
        <v>17334.12</v>
      </c>
    </row>
    <row r="84" spans="1:10" x14ac:dyDescent="0.25">
      <c r="A84" s="2">
        <v>143033752</v>
      </c>
      <c r="B84" s="3" t="s">
        <v>7</v>
      </c>
      <c r="C84" s="4" t="s">
        <v>89</v>
      </c>
      <c r="D84" s="5">
        <v>0</v>
      </c>
      <c r="E84" s="5">
        <v>0</v>
      </c>
      <c r="F84" s="5">
        <v>26483.18</v>
      </c>
      <c r="G84" s="5">
        <v>26483.18</v>
      </c>
    </row>
    <row r="85" spans="1:10" x14ac:dyDescent="0.25">
      <c r="A85" s="2">
        <v>143034425</v>
      </c>
      <c r="B85" s="3" t="s">
        <v>7</v>
      </c>
      <c r="C85" s="4" t="s">
        <v>90</v>
      </c>
      <c r="D85" s="5">
        <v>9456.81</v>
      </c>
      <c r="E85" s="5">
        <v>0</v>
      </c>
      <c r="F85" s="5">
        <v>0</v>
      </c>
      <c r="G85" s="5">
        <v>9456.81</v>
      </c>
    </row>
    <row r="86" spans="1:10" x14ac:dyDescent="0.25">
      <c r="A86" s="2">
        <v>143035552</v>
      </c>
      <c r="B86" s="3" t="s">
        <v>7</v>
      </c>
      <c r="C86" s="4" t="s">
        <v>91</v>
      </c>
      <c r="D86" s="5">
        <v>3845.16</v>
      </c>
      <c r="E86" s="5">
        <v>0</v>
      </c>
      <c r="F86" s="5">
        <v>0</v>
      </c>
      <c r="G86" s="5">
        <v>3845.16</v>
      </c>
    </row>
    <row r="87" spans="1:10" x14ac:dyDescent="0.25">
      <c r="A87" s="2">
        <v>143035576</v>
      </c>
      <c r="B87" s="3" t="s">
        <v>7</v>
      </c>
      <c r="C87" s="4" t="s">
        <v>92</v>
      </c>
      <c r="D87" s="5">
        <v>6719.46</v>
      </c>
      <c r="E87" s="5">
        <v>0</v>
      </c>
      <c r="F87" s="5">
        <v>3257.8</v>
      </c>
      <c r="G87" s="5">
        <v>9977.26</v>
      </c>
    </row>
    <row r="88" spans="1:10" x14ac:dyDescent="0.25">
      <c r="A88" s="2">
        <v>143036459</v>
      </c>
      <c r="B88" s="3" t="s">
        <v>7</v>
      </c>
      <c r="C88" s="4" t="s">
        <v>93</v>
      </c>
      <c r="D88" s="5">
        <v>14979.3</v>
      </c>
      <c r="E88" s="5">
        <v>0</v>
      </c>
      <c r="F88" s="5">
        <v>0</v>
      </c>
      <c r="G88" s="5">
        <v>14979.3</v>
      </c>
    </row>
    <row r="89" spans="1:10" x14ac:dyDescent="0.25">
      <c r="A89" s="2" t="s">
        <v>94</v>
      </c>
      <c r="B89" s="6" t="s">
        <v>95</v>
      </c>
      <c r="C89" s="4" t="s">
        <v>94</v>
      </c>
      <c r="D89" s="7">
        <f>SUM(D2:D88)</f>
        <v>15721315.390000001</v>
      </c>
      <c r="E89" s="7">
        <f>SUM(E2:E88)</f>
        <v>0</v>
      </c>
      <c r="F89" s="7">
        <f>SUM(F2:F88)</f>
        <v>582384.31000000017</v>
      </c>
      <c r="G89" s="7">
        <f>SUM(G2:G88)</f>
        <v>16303699.699999999</v>
      </c>
      <c r="I89" s="11"/>
      <c r="J89" s="13"/>
    </row>
    <row r="90" spans="1:10" x14ac:dyDescent="0.25">
      <c r="A90" s="2" t="s">
        <v>96</v>
      </c>
      <c r="B90" s="3" t="s">
        <v>97</v>
      </c>
      <c r="C90" s="4" t="s">
        <v>98</v>
      </c>
      <c r="D90" s="5">
        <f>10247.09+165110.59</f>
        <v>175357.68</v>
      </c>
      <c r="E90" s="5">
        <v>0</v>
      </c>
      <c r="F90" s="5">
        <v>0</v>
      </c>
      <c r="G90" s="5">
        <f>10247.09+165110.59</f>
        <v>175357.68</v>
      </c>
    </row>
    <row r="91" spans="1:10" x14ac:dyDescent="0.25">
      <c r="A91" s="2" t="s">
        <v>99</v>
      </c>
      <c r="B91" s="3" t="s">
        <v>97</v>
      </c>
      <c r="C91" s="4" t="s">
        <v>100</v>
      </c>
      <c r="D91" s="5">
        <v>52250</v>
      </c>
      <c r="E91" s="5">
        <v>0</v>
      </c>
      <c r="F91" s="5">
        <v>0</v>
      </c>
      <c r="G91" s="5">
        <v>52250</v>
      </c>
    </row>
    <row r="92" spans="1:10" x14ac:dyDescent="0.25">
      <c r="A92" s="2" t="s">
        <v>94</v>
      </c>
      <c r="B92" s="6" t="s">
        <v>101</v>
      </c>
      <c r="C92" s="4" t="s">
        <v>94</v>
      </c>
      <c r="D92" s="7">
        <f>SUM(D90:D91)</f>
        <v>227607.67999999999</v>
      </c>
      <c r="E92" s="7">
        <f>SUM(E90:E91)</f>
        <v>0</v>
      </c>
      <c r="F92" s="7">
        <f>SUM(F90:F91)</f>
        <v>0</v>
      </c>
      <c r="G92" s="7">
        <f>SUM(G90:G91)</f>
        <v>227607.67999999999</v>
      </c>
      <c r="I92" s="11"/>
    </row>
    <row r="93" spans="1:10" x14ac:dyDescent="0.25">
      <c r="A93" s="2" t="s">
        <v>102</v>
      </c>
      <c r="B93" s="3" t="s">
        <v>103</v>
      </c>
      <c r="C93" s="4" t="s">
        <v>104</v>
      </c>
      <c r="D93" s="5">
        <v>4072.58</v>
      </c>
      <c r="E93" s="5">
        <v>0</v>
      </c>
      <c r="F93" s="5">
        <v>0</v>
      </c>
      <c r="G93" s="5">
        <v>4072.58</v>
      </c>
    </row>
    <row r="94" spans="1:10" x14ac:dyDescent="0.25">
      <c r="A94" s="2" t="s">
        <v>105</v>
      </c>
      <c r="B94" s="3" t="s">
        <v>103</v>
      </c>
      <c r="C94" s="4" t="s">
        <v>106</v>
      </c>
      <c r="D94" s="5">
        <v>583.67999999999995</v>
      </c>
      <c r="E94" s="5">
        <v>0</v>
      </c>
      <c r="F94" s="5">
        <v>0</v>
      </c>
      <c r="G94" s="5">
        <v>583.67999999999995</v>
      </c>
    </row>
    <row r="95" spans="1:10" x14ac:dyDescent="0.25">
      <c r="A95" s="2" t="s">
        <v>107</v>
      </c>
      <c r="B95" s="3" t="s">
        <v>103</v>
      </c>
      <c r="C95" s="4" t="s">
        <v>104</v>
      </c>
      <c r="D95" s="5">
        <v>248.01</v>
      </c>
      <c r="E95" s="5">
        <v>0</v>
      </c>
      <c r="F95" s="5">
        <v>0</v>
      </c>
      <c r="G95" s="5">
        <v>248.01</v>
      </c>
    </row>
    <row r="96" spans="1:10" x14ac:dyDescent="0.25">
      <c r="A96" s="2" t="s">
        <v>108</v>
      </c>
      <c r="B96" s="3" t="s">
        <v>103</v>
      </c>
      <c r="C96" s="4" t="s">
        <v>109</v>
      </c>
      <c r="D96" s="5">
        <v>1475.81</v>
      </c>
      <c r="E96" s="5">
        <v>0</v>
      </c>
      <c r="F96" s="5">
        <v>0</v>
      </c>
      <c r="G96" s="5">
        <v>1475.81</v>
      </c>
    </row>
    <row r="97" spans="1:7" x14ac:dyDescent="0.25">
      <c r="A97" s="2" t="s">
        <v>110</v>
      </c>
      <c r="B97" s="3" t="s">
        <v>103</v>
      </c>
      <c r="C97" s="4" t="s">
        <v>111</v>
      </c>
      <c r="D97" s="5">
        <v>1496.34</v>
      </c>
      <c r="E97" s="5">
        <v>0</v>
      </c>
      <c r="F97" s="5">
        <v>0</v>
      </c>
      <c r="G97" s="5">
        <v>1496.34</v>
      </c>
    </row>
    <row r="98" spans="1:7" x14ac:dyDescent="0.25">
      <c r="A98" s="2" t="s">
        <v>94</v>
      </c>
      <c r="B98" s="6" t="s">
        <v>112</v>
      </c>
      <c r="C98" s="4" t="s">
        <v>94</v>
      </c>
      <c r="D98" s="7">
        <v>7876.42</v>
      </c>
      <c r="E98" s="7">
        <v>0</v>
      </c>
      <c r="F98" s="7">
        <v>0</v>
      </c>
      <c r="G98" s="7">
        <v>7876.42</v>
      </c>
    </row>
    <row r="99" spans="1:7" x14ac:dyDescent="0.25">
      <c r="A99" s="2" t="s">
        <v>113</v>
      </c>
      <c r="B99" s="3" t="s">
        <v>114</v>
      </c>
      <c r="C99" s="4" t="s">
        <v>115</v>
      </c>
      <c r="D99" s="5">
        <v>8216.25</v>
      </c>
      <c r="E99" s="5">
        <v>0</v>
      </c>
      <c r="F99" s="5">
        <v>0</v>
      </c>
      <c r="G99" s="5">
        <v>8216.25</v>
      </c>
    </row>
    <row r="100" spans="1:7" x14ac:dyDescent="0.25">
      <c r="A100" s="2" t="s">
        <v>116</v>
      </c>
      <c r="B100" s="3" t="s">
        <v>114</v>
      </c>
      <c r="C100" s="4" t="s">
        <v>117</v>
      </c>
      <c r="D100" s="5">
        <v>6643.55</v>
      </c>
      <c r="E100" s="5">
        <v>0</v>
      </c>
      <c r="F100" s="5">
        <v>0</v>
      </c>
      <c r="G100" s="5">
        <v>6643.55</v>
      </c>
    </row>
    <row r="101" spans="1:7" x14ac:dyDescent="0.25">
      <c r="A101" s="2" t="s">
        <v>118</v>
      </c>
      <c r="B101" s="3" t="s">
        <v>114</v>
      </c>
      <c r="C101" s="4" t="s">
        <v>119</v>
      </c>
      <c r="D101" s="5">
        <v>350520</v>
      </c>
      <c r="E101" s="5">
        <v>0</v>
      </c>
      <c r="F101" s="5">
        <v>0</v>
      </c>
      <c r="G101" s="5">
        <v>350520</v>
      </c>
    </row>
    <row r="102" spans="1:7" x14ac:dyDescent="0.25">
      <c r="A102" s="2" t="s">
        <v>94</v>
      </c>
      <c r="B102" s="6" t="s">
        <v>120</v>
      </c>
      <c r="C102" s="4" t="s">
        <v>94</v>
      </c>
      <c r="D102" s="7">
        <v>365379.8</v>
      </c>
      <c r="E102" s="7">
        <v>0</v>
      </c>
      <c r="F102" s="7">
        <v>0</v>
      </c>
      <c r="G102" s="7">
        <v>365379.8</v>
      </c>
    </row>
    <row r="103" spans="1:7" x14ac:dyDescent="0.25">
      <c r="A103" s="2">
        <v>143003200</v>
      </c>
      <c r="B103" s="3" t="s">
        <v>121</v>
      </c>
      <c r="C103" s="4" t="s">
        <v>122</v>
      </c>
      <c r="D103" s="5">
        <v>43158.05</v>
      </c>
      <c r="E103" s="5">
        <v>0</v>
      </c>
      <c r="F103" s="5">
        <v>0</v>
      </c>
      <c r="G103" s="5">
        <v>43158.05</v>
      </c>
    </row>
    <row r="104" spans="1:7" x14ac:dyDescent="0.25">
      <c r="A104" s="2">
        <v>143003990</v>
      </c>
      <c r="B104" s="3" t="s">
        <v>121</v>
      </c>
      <c r="C104" s="4" t="s">
        <v>123</v>
      </c>
      <c r="D104" s="5">
        <v>4287.3500000000004</v>
      </c>
      <c r="E104" s="5">
        <v>0</v>
      </c>
      <c r="F104" s="5">
        <v>0</v>
      </c>
      <c r="G104" s="5">
        <v>4287.3500000000004</v>
      </c>
    </row>
    <row r="105" spans="1:7" x14ac:dyDescent="0.25">
      <c r="A105" s="2">
        <v>143004062</v>
      </c>
      <c r="B105" s="3" t="s">
        <v>121</v>
      </c>
      <c r="C105" s="4" t="s">
        <v>124</v>
      </c>
      <c r="D105" s="5">
        <v>138.91</v>
      </c>
      <c r="E105" s="5">
        <v>0</v>
      </c>
      <c r="F105" s="5">
        <v>0</v>
      </c>
      <c r="G105" s="5">
        <v>138.91</v>
      </c>
    </row>
    <row r="106" spans="1:7" x14ac:dyDescent="0.25">
      <c r="A106" s="2">
        <v>143004189</v>
      </c>
      <c r="B106" s="3" t="s">
        <v>121</v>
      </c>
      <c r="C106" s="4" t="s">
        <v>125</v>
      </c>
      <c r="D106" s="5">
        <v>6798.63</v>
      </c>
      <c r="E106" s="5">
        <v>0</v>
      </c>
      <c r="F106" s="5">
        <v>0</v>
      </c>
      <c r="G106" s="5">
        <v>6798.63</v>
      </c>
    </row>
    <row r="107" spans="1:7" x14ac:dyDescent="0.25">
      <c r="A107" s="2">
        <v>143004419</v>
      </c>
      <c r="B107" s="3" t="s">
        <v>121</v>
      </c>
      <c r="C107" s="4" t="s">
        <v>126</v>
      </c>
      <c r="D107" s="5">
        <v>949.21</v>
      </c>
      <c r="E107" s="5">
        <v>0</v>
      </c>
      <c r="F107" s="5">
        <v>0</v>
      </c>
      <c r="G107" s="5">
        <v>949.21</v>
      </c>
    </row>
    <row r="108" spans="1:7" x14ac:dyDescent="0.25">
      <c r="A108" s="2">
        <v>143004611</v>
      </c>
      <c r="B108" s="3" t="s">
        <v>121</v>
      </c>
      <c r="C108" s="4" t="s">
        <v>127</v>
      </c>
      <c r="D108" s="5">
        <v>1208.1300000000001</v>
      </c>
      <c r="E108" s="5">
        <v>0</v>
      </c>
      <c r="F108" s="5">
        <v>0</v>
      </c>
      <c r="G108" s="5">
        <v>1208.1300000000001</v>
      </c>
    </row>
    <row r="109" spans="1:7" ht="25.5" x14ac:dyDescent="0.25">
      <c r="A109" s="2">
        <v>143004793</v>
      </c>
      <c r="B109" s="3" t="s">
        <v>121</v>
      </c>
      <c r="C109" s="4" t="s">
        <v>128</v>
      </c>
      <c r="D109" s="5">
        <v>225</v>
      </c>
      <c r="E109" s="5">
        <v>0</v>
      </c>
      <c r="F109" s="5">
        <v>0</v>
      </c>
      <c r="G109" s="5">
        <v>225</v>
      </c>
    </row>
    <row r="110" spans="1:7" ht="25.5" x14ac:dyDescent="0.25">
      <c r="A110" s="2">
        <v>143005581</v>
      </c>
      <c r="B110" s="3" t="s">
        <v>121</v>
      </c>
      <c r="C110" s="4" t="s">
        <v>129</v>
      </c>
      <c r="D110" s="5">
        <v>15526</v>
      </c>
      <c r="E110" s="5">
        <v>0</v>
      </c>
      <c r="F110" s="5">
        <v>0</v>
      </c>
      <c r="G110" s="5">
        <v>15526</v>
      </c>
    </row>
    <row r="111" spans="1:7" x14ac:dyDescent="0.25">
      <c r="A111" s="2">
        <v>143005817</v>
      </c>
      <c r="B111" s="3" t="s">
        <v>121</v>
      </c>
      <c r="C111" s="4" t="s">
        <v>130</v>
      </c>
      <c r="D111" s="5">
        <v>38080.380000000005</v>
      </c>
      <c r="E111" s="5">
        <v>0</v>
      </c>
      <c r="F111" s="5">
        <v>1017.43</v>
      </c>
      <c r="G111" s="5">
        <v>39097.810000000005</v>
      </c>
    </row>
    <row r="112" spans="1:7" x14ac:dyDescent="0.25">
      <c r="A112" s="2">
        <v>143005853</v>
      </c>
      <c r="B112" s="3" t="s">
        <v>121</v>
      </c>
      <c r="C112" s="4" t="s">
        <v>131</v>
      </c>
      <c r="D112" s="5">
        <v>0</v>
      </c>
      <c r="E112" s="5">
        <v>0</v>
      </c>
      <c r="F112" s="5">
        <v>325</v>
      </c>
      <c r="G112" s="5">
        <v>325</v>
      </c>
    </row>
    <row r="113" spans="1:7" x14ac:dyDescent="0.25">
      <c r="A113" s="2">
        <v>143006370</v>
      </c>
      <c r="B113" s="3" t="s">
        <v>121</v>
      </c>
      <c r="C113" s="4" t="s">
        <v>132</v>
      </c>
      <c r="D113" s="5">
        <v>17632.61</v>
      </c>
      <c r="E113" s="5">
        <v>0</v>
      </c>
      <c r="F113" s="5">
        <v>9747.83</v>
      </c>
      <c r="G113" s="5">
        <v>27380.44</v>
      </c>
    </row>
    <row r="114" spans="1:7" x14ac:dyDescent="0.25">
      <c r="A114" s="2">
        <v>143007105</v>
      </c>
      <c r="B114" s="3" t="s">
        <v>121</v>
      </c>
      <c r="C114" s="4" t="s">
        <v>133</v>
      </c>
      <c r="D114" s="5">
        <v>297699.78000000003</v>
      </c>
      <c r="E114" s="5">
        <v>0</v>
      </c>
      <c r="F114" s="5">
        <v>0</v>
      </c>
      <c r="G114" s="5">
        <v>297699.78000000003</v>
      </c>
    </row>
    <row r="115" spans="1:7" x14ac:dyDescent="0.25">
      <c r="A115" s="2">
        <v>143008443</v>
      </c>
      <c r="B115" s="3" t="s">
        <v>121</v>
      </c>
      <c r="C115" s="4" t="s">
        <v>134</v>
      </c>
      <c r="D115" s="5">
        <v>4767.41</v>
      </c>
      <c r="E115" s="5">
        <v>0</v>
      </c>
      <c r="F115" s="5">
        <v>0</v>
      </c>
      <c r="G115" s="5">
        <v>4767.41</v>
      </c>
    </row>
    <row r="116" spans="1:7" x14ac:dyDescent="0.25">
      <c r="A116" s="2">
        <v>143008761</v>
      </c>
      <c r="B116" s="3" t="s">
        <v>121</v>
      </c>
      <c r="C116" s="4" t="s">
        <v>135</v>
      </c>
      <c r="D116" s="5">
        <v>4985.82</v>
      </c>
      <c r="E116" s="5">
        <v>0</v>
      </c>
      <c r="F116" s="5">
        <v>0</v>
      </c>
      <c r="G116" s="5">
        <v>4985.82</v>
      </c>
    </row>
    <row r="117" spans="1:7" x14ac:dyDescent="0.25">
      <c r="A117" s="2">
        <v>143009980</v>
      </c>
      <c r="B117" s="3" t="s">
        <v>121</v>
      </c>
      <c r="C117" s="4" t="s">
        <v>136</v>
      </c>
      <c r="D117" s="5">
        <v>422.96</v>
      </c>
      <c r="E117" s="5">
        <v>0</v>
      </c>
      <c r="F117" s="5">
        <v>0</v>
      </c>
      <c r="G117" s="5">
        <v>422.96</v>
      </c>
    </row>
    <row r="118" spans="1:7" x14ac:dyDescent="0.25">
      <c r="A118" s="2">
        <v>143011008</v>
      </c>
      <c r="B118" s="3" t="s">
        <v>121</v>
      </c>
      <c r="C118" s="4" t="s">
        <v>420</v>
      </c>
      <c r="D118" s="5">
        <v>1110.49</v>
      </c>
      <c r="E118" s="5">
        <v>0</v>
      </c>
      <c r="F118" s="5">
        <v>0</v>
      </c>
      <c r="G118" s="5">
        <v>1110.49</v>
      </c>
    </row>
    <row r="119" spans="1:7" x14ac:dyDescent="0.25">
      <c r="A119" s="2">
        <v>143011674</v>
      </c>
      <c r="B119" s="3" t="s">
        <v>121</v>
      </c>
      <c r="C119" s="4" t="s">
        <v>137</v>
      </c>
      <c r="D119" s="5">
        <v>1875</v>
      </c>
      <c r="E119" s="5">
        <v>0</v>
      </c>
      <c r="F119" s="5">
        <v>0</v>
      </c>
      <c r="G119" s="5">
        <v>1875</v>
      </c>
    </row>
    <row r="120" spans="1:7" x14ac:dyDescent="0.25">
      <c r="A120" s="2">
        <v>143013941</v>
      </c>
      <c r="B120" s="3" t="s">
        <v>121</v>
      </c>
      <c r="C120" s="4" t="s">
        <v>138</v>
      </c>
      <c r="D120" s="5">
        <v>1927.2</v>
      </c>
      <c r="E120" s="5">
        <v>0</v>
      </c>
      <c r="F120" s="5">
        <v>0</v>
      </c>
      <c r="G120" s="5">
        <v>1927.2</v>
      </c>
    </row>
    <row r="121" spans="1:7" x14ac:dyDescent="0.25">
      <c r="A121" s="2">
        <v>143015254</v>
      </c>
      <c r="B121" s="3" t="s">
        <v>121</v>
      </c>
      <c r="C121" s="4" t="s">
        <v>139</v>
      </c>
      <c r="D121" s="5">
        <v>0</v>
      </c>
      <c r="E121" s="5">
        <v>0</v>
      </c>
      <c r="F121" s="5">
        <v>7595.62</v>
      </c>
      <c r="G121" s="5">
        <v>7595.62</v>
      </c>
    </row>
    <row r="122" spans="1:7" x14ac:dyDescent="0.25">
      <c r="A122" s="2">
        <v>143016704</v>
      </c>
      <c r="B122" s="3" t="s">
        <v>121</v>
      </c>
      <c r="C122" s="4" t="s">
        <v>140</v>
      </c>
      <c r="D122" s="5">
        <v>10823.22</v>
      </c>
      <c r="E122" s="5">
        <v>0</v>
      </c>
      <c r="F122" s="5">
        <v>0</v>
      </c>
      <c r="G122" s="5">
        <v>10823.22</v>
      </c>
    </row>
    <row r="123" spans="1:7" x14ac:dyDescent="0.25">
      <c r="A123" s="2">
        <v>143018305</v>
      </c>
      <c r="B123" s="3" t="s">
        <v>121</v>
      </c>
      <c r="C123" s="4" t="s">
        <v>141</v>
      </c>
      <c r="D123" s="5">
        <v>3645</v>
      </c>
      <c r="E123" s="5">
        <v>0</v>
      </c>
      <c r="F123" s="5">
        <v>0</v>
      </c>
      <c r="G123" s="5">
        <v>3645</v>
      </c>
    </row>
    <row r="124" spans="1:7" x14ac:dyDescent="0.25">
      <c r="A124" s="2">
        <v>143019347</v>
      </c>
      <c r="B124" s="3" t="s">
        <v>121</v>
      </c>
      <c r="C124" s="4" t="s">
        <v>142</v>
      </c>
      <c r="D124" s="5">
        <v>2597.2800000000002</v>
      </c>
      <c r="E124" s="5">
        <v>0</v>
      </c>
      <c r="F124" s="5">
        <v>0</v>
      </c>
      <c r="G124" s="5">
        <v>2597.2800000000002</v>
      </c>
    </row>
    <row r="125" spans="1:7" x14ac:dyDescent="0.25">
      <c r="A125" s="2">
        <v>143021063</v>
      </c>
      <c r="B125" s="3" t="s">
        <v>121</v>
      </c>
      <c r="C125" s="4" t="s">
        <v>143</v>
      </c>
      <c r="D125" s="5">
        <v>1665</v>
      </c>
      <c r="E125" s="5">
        <v>0</v>
      </c>
      <c r="F125" s="5">
        <v>0</v>
      </c>
      <c r="G125" s="5">
        <v>1665</v>
      </c>
    </row>
    <row r="126" spans="1:7" x14ac:dyDescent="0.25">
      <c r="A126" s="2">
        <v>143022884</v>
      </c>
      <c r="B126" s="3" t="s">
        <v>121</v>
      </c>
      <c r="C126" s="4" t="s">
        <v>144</v>
      </c>
      <c r="D126" s="5">
        <v>6315.92</v>
      </c>
      <c r="E126" s="5">
        <v>0</v>
      </c>
      <c r="F126" s="5">
        <v>6420.34</v>
      </c>
      <c r="G126" s="5">
        <v>12736.26</v>
      </c>
    </row>
    <row r="127" spans="1:7" x14ac:dyDescent="0.25">
      <c r="A127" s="2">
        <v>143022889</v>
      </c>
      <c r="B127" s="3" t="s">
        <v>121</v>
      </c>
      <c r="C127" s="4" t="s">
        <v>145</v>
      </c>
      <c r="D127" s="5">
        <v>15650.64</v>
      </c>
      <c r="E127" s="5">
        <v>0</v>
      </c>
      <c r="F127" s="5">
        <v>22620</v>
      </c>
      <c r="G127" s="5">
        <v>38270.639999999999</v>
      </c>
    </row>
    <row r="128" spans="1:7" x14ac:dyDescent="0.25">
      <c r="A128" s="2">
        <v>143023519</v>
      </c>
      <c r="B128" s="3" t="s">
        <v>121</v>
      </c>
      <c r="C128" s="4" t="s">
        <v>419</v>
      </c>
      <c r="D128" s="5">
        <v>5160.3599999999997</v>
      </c>
      <c r="E128" s="5">
        <v>0</v>
      </c>
      <c r="F128" s="5">
        <v>0</v>
      </c>
      <c r="G128" s="5">
        <v>5160.3599999999997</v>
      </c>
    </row>
    <row r="129" spans="1:7" x14ac:dyDescent="0.25">
      <c r="A129" s="2">
        <v>143025297</v>
      </c>
      <c r="B129" s="3" t="s">
        <v>121</v>
      </c>
      <c r="C129" s="4" t="s">
        <v>146</v>
      </c>
      <c r="D129" s="5">
        <v>0</v>
      </c>
      <c r="E129" s="5">
        <v>0</v>
      </c>
      <c r="F129" s="5">
        <v>5231.08</v>
      </c>
      <c r="G129" s="5">
        <v>5231.08</v>
      </c>
    </row>
    <row r="130" spans="1:7" x14ac:dyDescent="0.25">
      <c r="A130" s="2">
        <v>143025508</v>
      </c>
      <c r="B130" s="3" t="s">
        <v>121</v>
      </c>
      <c r="C130" s="4" t="s">
        <v>418</v>
      </c>
      <c r="D130" s="5">
        <v>405.33</v>
      </c>
      <c r="E130" s="5">
        <v>0</v>
      </c>
      <c r="F130" s="5">
        <v>0</v>
      </c>
      <c r="G130" s="5">
        <v>405.33</v>
      </c>
    </row>
    <row r="131" spans="1:7" x14ac:dyDescent="0.25">
      <c r="A131" s="2">
        <v>143026108</v>
      </c>
      <c r="B131" s="3" t="s">
        <v>121</v>
      </c>
      <c r="C131" s="4" t="s">
        <v>417</v>
      </c>
      <c r="D131" s="5">
        <v>3585</v>
      </c>
      <c r="E131" s="5">
        <v>0</v>
      </c>
      <c r="F131" s="5">
        <v>0</v>
      </c>
      <c r="G131" s="5">
        <v>3585</v>
      </c>
    </row>
    <row r="132" spans="1:7" x14ac:dyDescent="0.25">
      <c r="A132" s="2">
        <v>143026166</v>
      </c>
      <c r="B132" s="3" t="s">
        <v>121</v>
      </c>
      <c r="C132" s="4" t="s">
        <v>147</v>
      </c>
      <c r="D132" s="5">
        <v>0</v>
      </c>
      <c r="E132" s="5">
        <v>0</v>
      </c>
      <c r="F132" s="5">
        <v>1365</v>
      </c>
      <c r="G132" s="5">
        <v>1365</v>
      </c>
    </row>
    <row r="133" spans="1:7" x14ac:dyDescent="0.25">
      <c r="A133" s="2">
        <v>143026397</v>
      </c>
      <c r="B133" s="3" t="s">
        <v>121</v>
      </c>
      <c r="C133" s="4" t="s">
        <v>148</v>
      </c>
      <c r="D133" s="5">
        <v>600</v>
      </c>
      <c r="E133" s="5">
        <v>0</v>
      </c>
      <c r="F133" s="5">
        <v>0</v>
      </c>
      <c r="G133" s="5">
        <v>600</v>
      </c>
    </row>
    <row r="134" spans="1:7" x14ac:dyDescent="0.25">
      <c r="A134" s="2">
        <v>143026431</v>
      </c>
      <c r="B134" s="3" t="s">
        <v>121</v>
      </c>
      <c r="C134" s="4" t="s">
        <v>149</v>
      </c>
      <c r="D134" s="5">
        <v>885994.65999999992</v>
      </c>
      <c r="E134" s="5">
        <v>0</v>
      </c>
      <c r="F134" s="5">
        <v>0</v>
      </c>
      <c r="G134" s="5">
        <v>885994.65999999992</v>
      </c>
    </row>
    <row r="135" spans="1:7" x14ac:dyDescent="0.25">
      <c r="A135" s="2">
        <v>143026450</v>
      </c>
      <c r="B135" s="3" t="s">
        <v>121</v>
      </c>
      <c r="C135" s="4" t="s">
        <v>150</v>
      </c>
      <c r="D135" s="5">
        <v>2591.13</v>
      </c>
      <c r="E135" s="5">
        <v>0</v>
      </c>
      <c r="F135" s="5">
        <v>0</v>
      </c>
      <c r="G135" s="5">
        <v>2591.13</v>
      </c>
    </row>
    <row r="136" spans="1:7" x14ac:dyDescent="0.25">
      <c r="A136" s="2">
        <v>143026671</v>
      </c>
      <c r="B136" s="3" t="s">
        <v>121</v>
      </c>
      <c r="C136" s="4" t="s">
        <v>151</v>
      </c>
      <c r="D136" s="5">
        <v>419.82</v>
      </c>
      <c r="E136" s="5">
        <v>0</v>
      </c>
      <c r="F136" s="5">
        <v>0</v>
      </c>
      <c r="G136" s="5">
        <v>419.82</v>
      </c>
    </row>
    <row r="137" spans="1:7" ht="25.5" x14ac:dyDescent="0.25">
      <c r="A137" s="2">
        <v>143026805</v>
      </c>
      <c r="B137" s="3" t="s">
        <v>121</v>
      </c>
      <c r="C137" s="4" t="s">
        <v>152</v>
      </c>
      <c r="D137" s="5">
        <v>6227.52</v>
      </c>
      <c r="E137" s="5">
        <v>0</v>
      </c>
      <c r="F137" s="5">
        <v>0</v>
      </c>
      <c r="G137" s="5">
        <v>6227.52</v>
      </c>
    </row>
    <row r="138" spans="1:7" x14ac:dyDescent="0.25">
      <c r="A138" s="2">
        <v>143027601</v>
      </c>
      <c r="B138" s="3" t="s">
        <v>121</v>
      </c>
      <c r="C138" s="4" t="s">
        <v>153</v>
      </c>
      <c r="D138" s="5">
        <v>2548.4499999999998</v>
      </c>
      <c r="E138" s="5">
        <v>0</v>
      </c>
      <c r="F138" s="5">
        <v>0</v>
      </c>
      <c r="G138" s="5">
        <v>2548.4499999999998</v>
      </c>
    </row>
    <row r="139" spans="1:7" x14ac:dyDescent="0.25">
      <c r="A139" s="2">
        <v>143028851</v>
      </c>
      <c r="B139" s="3" t="s">
        <v>121</v>
      </c>
      <c r="C139" s="4" t="s">
        <v>154</v>
      </c>
      <c r="D139" s="5">
        <v>367735.7</v>
      </c>
      <c r="E139" s="5">
        <v>0</v>
      </c>
      <c r="F139" s="5">
        <v>0</v>
      </c>
      <c r="G139" s="5">
        <v>367648.2</v>
      </c>
    </row>
    <row r="140" spans="1:7" x14ac:dyDescent="0.25">
      <c r="A140" s="2">
        <v>143029177</v>
      </c>
      <c r="B140" s="3" t="s">
        <v>121</v>
      </c>
      <c r="C140" s="4" t="s">
        <v>155</v>
      </c>
      <c r="D140" s="5">
        <v>23479.72</v>
      </c>
      <c r="E140" s="5">
        <v>0</v>
      </c>
      <c r="F140" s="5">
        <v>0</v>
      </c>
      <c r="G140" s="5">
        <v>23479.72</v>
      </c>
    </row>
    <row r="141" spans="1:7" x14ac:dyDescent="0.25">
      <c r="A141" s="2">
        <v>143029752</v>
      </c>
      <c r="B141" s="3" t="s">
        <v>121</v>
      </c>
      <c r="C141" s="4" t="s">
        <v>156</v>
      </c>
      <c r="D141" s="5">
        <v>4335692.28</v>
      </c>
      <c r="E141" s="5">
        <v>0</v>
      </c>
      <c r="F141" s="5">
        <v>0</v>
      </c>
      <c r="G141" s="5">
        <v>4335692.28</v>
      </c>
    </row>
    <row r="142" spans="1:7" x14ac:dyDescent="0.25">
      <c r="A142" s="2">
        <v>143029836</v>
      </c>
      <c r="B142" s="3" t="s">
        <v>121</v>
      </c>
      <c r="C142" s="4" t="s">
        <v>157</v>
      </c>
      <c r="D142" s="5">
        <v>123960.99</v>
      </c>
      <c r="E142" s="5">
        <v>0</v>
      </c>
      <c r="F142" s="5">
        <v>16185.72</v>
      </c>
      <c r="G142" s="5">
        <v>140146.71</v>
      </c>
    </row>
    <row r="143" spans="1:7" x14ac:dyDescent="0.25">
      <c r="A143" s="2">
        <v>143030325</v>
      </c>
      <c r="B143" s="3" t="s">
        <v>121</v>
      </c>
      <c r="C143" s="4" t="s">
        <v>158</v>
      </c>
      <c r="D143" s="5">
        <v>479.76</v>
      </c>
      <c r="E143" s="5">
        <v>0</v>
      </c>
      <c r="F143" s="5">
        <v>0</v>
      </c>
      <c r="G143" s="5">
        <v>479.76</v>
      </c>
    </row>
    <row r="144" spans="1:7" x14ac:dyDescent="0.25">
      <c r="A144" s="2">
        <v>143030408</v>
      </c>
      <c r="B144" s="3" t="s">
        <v>121</v>
      </c>
      <c r="C144" s="4" t="s">
        <v>159</v>
      </c>
      <c r="D144" s="5">
        <v>1473.63</v>
      </c>
      <c r="E144" s="5">
        <v>0</v>
      </c>
      <c r="F144" s="5">
        <v>0</v>
      </c>
      <c r="G144" s="5">
        <v>1473.63</v>
      </c>
    </row>
    <row r="145" spans="1:9" x14ac:dyDescent="0.25">
      <c r="A145" s="2">
        <v>143030836</v>
      </c>
      <c r="B145" s="3" t="s">
        <v>121</v>
      </c>
      <c r="C145" s="4" t="s">
        <v>160</v>
      </c>
      <c r="D145" s="5">
        <v>3989.88</v>
      </c>
      <c r="E145" s="5">
        <v>0</v>
      </c>
      <c r="F145" s="5">
        <v>0</v>
      </c>
      <c r="G145" s="5">
        <v>3989.88</v>
      </c>
    </row>
    <row r="146" spans="1:9" x14ac:dyDescent="0.25">
      <c r="A146" s="2">
        <v>143031192</v>
      </c>
      <c r="B146" s="3" t="s">
        <v>121</v>
      </c>
      <c r="C146" s="4" t="s">
        <v>161</v>
      </c>
      <c r="D146" s="5">
        <v>2617.5</v>
      </c>
      <c r="E146" s="5">
        <v>0</v>
      </c>
      <c r="F146" s="5">
        <v>0</v>
      </c>
      <c r="G146" s="5">
        <v>2617.5</v>
      </c>
    </row>
    <row r="147" spans="1:9" ht="25.5" x14ac:dyDescent="0.25">
      <c r="A147" s="2">
        <v>143031324</v>
      </c>
      <c r="B147" s="3" t="s">
        <v>121</v>
      </c>
      <c r="C147" s="4" t="s">
        <v>162</v>
      </c>
      <c r="D147" s="5">
        <v>8984.48</v>
      </c>
      <c r="E147" s="5">
        <v>0</v>
      </c>
      <c r="F147" s="5">
        <v>0</v>
      </c>
      <c r="G147" s="5">
        <v>8984.48</v>
      </c>
    </row>
    <row r="148" spans="1:9" x14ac:dyDescent="0.25">
      <c r="A148" s="2">
        <v>143031367</v>
      </c>
      <c r="B148" s="3" t="s">
        <v>121</v>
      </c>
      <c r="C148" s="4" t="s">
        <v>163</v>
      </c>
      <c r="D148" s="5">
        <v>7311.26</v>
      </c>
      <c r="E148" s="5">
        <v>0</v>
      </c>
      <c r="F148" s="5">
        <v>0</v>
      </c>
      <c r="G148" s="5">
        <v>7311.26</v>
      </c>
    </row>
    <row r="149" spans="1:9" x14ac:dyDescent="0.25">
      <c r="A149" s="2">
        <v>143031908</v>
      </c>
      <c r="B149" s="3" t="s">
        <v>121</v>
      </c>
      <c r="C149" s="4" t="s">
        <v>164</v>
      </c>
      <c r="D149" s="5">
        <v>0</v>
      </c>
      <c r="E149" s="5">
        <v>0</v>
      </c>
      <c r="F149" s="5">
        <v>308.75</v>
      </c>
      <c r="G149" s="5">
        <v>308.75</v>
      </c>
    </row>
    <row r="150" spans="1:9" x14ac:dyDescent="0.25">
      <c r="A150" s="2">
        <v>143032966</v>
      </c>
      <c r="B150" s="3" t="s">
        <v>121</v>
      </c>
      <c r="C150" s="4" t="s">
        <v>165</v>
      </c>
      <c r="D150" s="5">
        <v>159.15</v>
      </c>
      <c r="E150" s="5">
        <v>0</v>
      </c>
      <c r="F150" s="5">
        <v>0</v>
      </c>
      <c r="G150" s="5">
        <v>159.15</v>
      </c>
    </row>
    <row r="151" spans="1:9" x14ac:dyDescent="0.25">
      <c r="A151" s="2">
        <v>143033629</v>
      </c>
      <c r="B151" s="3" t="s">
        <v>121</v>
      </c>
      <c r="C151" s="4" t="s">
        <v>166</v>
      </c>
      <c r="D151" s="5">
        <v>32309.62</v>
      </c>
      <c r="E151" s="5">
        <v>0</v>
      </c>
      <c r="F151" s="5">
        <v>0</v>
      </c>
      <c r="G151" s="5">
        <v>32309.62</v>
      </c>
    </row>
    <row r="152" spans="1:9" ht="25.5" x14ac:dyDescent="0.25">
      <c r="A152" s="2">
        <v>143034417</v>
      </c>
      <c r="B152" s="3" t="s">
        <v>121</v>
      </c>
      <c r="C152" s="4" t="s">
        <v>167</v>
      </c>
      <c r="D152" s="5">
        <v>2355.5</v>
      </c>
      <c r="E152" s="5">
        <v>0</v>
      </c>
      <c r="F152" s="5">
        <v>0</v>
      </c>
      <c r="G152" s="5">
        <v>2355.5</v>
      </c>
    </row>
    <row r="153" spans="1:9" x14ac:dyDescent="0.25">
      <c r="A153" s="2">
        <v>143035651</v>
      </c>
      <c r="B153" s="3" t="s">
        <v>121</v>
      </c>
      <c r="C153" s="4" t="s">
        <v>168</v>
      </c>
      <c r="D153" s="5">
        <v>209.88</v>
      </c>
      <c r="E153" s="5">
        <v>0</v>
      </c>
      <c r="F153" s="5">
        <v>0</v>
      </c>
      <c r="G153" s="5">
        <v>209.88</v>
      </c>
    </row>
    <row r="154" spans="1:9" x14ac:dyDescent="0.25">
      <c r="A154" s="2">
        <v>143035660</v>
      </c>
      <c r="B154" s="3" t="s">
        <v>121</v>
      </c>
      <c r="C154" s="4" t="s">
        <v>169</v>
      </c>
      <c r="D154" s="5">
        <v>728.17</v>
      </c>
      <c r="E154" s="5">
        <v>0</v>
      </c>
      <c r="F154" s="5">
        <v>0</v>
      </c>
      <c r="G154" s="5">
        <v>728.17</v>
      </c>
    </row>
    <row r="155" spans="1:9" x14ac:dyDescent="0.25">
      <c r="A155" s="2">
        <v>143035680</v>
      </c>
      <c r="B155" s="3" t="s">
        <v>121</v>
      </c>
      <c r="C155" s="4" t="s">
        <v>170</v>
      </c>
      <c r="D155" s="5">
        <v>330</v>
      </c>
      <c r="E155" s="5">
        <v>0</v>
      </c>
      <c r="F155" s="5">
        <v>0</v>
      </c>
      <c r="G155" s="5">
        <v>330</v>
      </c>
    </row>
    <row r="156" spans="1:9" x14ac:dyDescent="0.25">
      <c r="A156" s="2">
        <v>143036636</v>
      </c>
      <c r="B156" s="3" t="s">
        <v>121</v>
      </c>
      <c r="C156" s="4" t="s">
        <v>171</v>
      </c>
      <c r="D156" s="5">
        <v>10521.35</v>
      </c>
      <c r="E156" s="5">
        <v>0</v>
      </c>
      <c r="F156" s="5">
        <v>0</v>
      </c>
      <c r="G156" s="5">
        <v>10521.35</v>
      </c>
    </row>
    <row r="157" spans="1:9" x14ac:dyDescent="0.25">
      <c r="A157" s="2">
        <v>143037095</v>
      </c>
      <c r="B157" s="3" t="s">
        <v>121</v>
      </c>
      <c r="C157" s="4" t="s">
        <v>172</v>
      </c>
      <c r="D157" s="5">
        <v>870</v>
      </c>
      <c r="E157" s="5">
        <v>0</v>
      </c>
      <c r="F157" s="5">
        <v>0</v>
      </c>
      <c r="G157" s="5">
        <v>870</v>
      </c>
    </row>
    <row r="158" spans="1:9" x14ac:dyDescent="0.25">
      <c r="A158" s="2">
        <v>143037133</v>
      </c>
      <c r="B158" s="3" t="s">
        <v>121</v>
      </c>
      <c r="C158" s="4" t="s">
        <v>173</v>
      </c>
      <c r="D158" s="5">
        <v>0</v>
      </c>
      <c r="E158" s="5">
        <v>0</v>
      </c>
      <c r="F158" s="5">
        <v>753.68</v>
      </c>
      <c r="G158" s="5">
        <v>753.68</v>
      </c>
    </row>
    <row r="159" spans="1:9" x14ac:dyDescent="0.25">
      <c r="A159" s="2" t="s">
        <v>94</v>
      </c>
      <c r="B159" s="6" t="s">
        <v>174</v>
      </c>
      <c r="C159" s="4" t="s">
        <v>94</v>
      </c>
      <c r="D159" s="7">
        <f>SUM(D103:D158)</f>
        <v>6312231.1299999999</v>
      </c>
      <c r="E159" s="7">
        <f>SUM(E103:E158)</f>
        <v>0</v>
      </c>
      <c r="F159" s="7">
        <f>SUM(F103:F158)</f>
        <v>71570.45</v>
      </c>
      <c r="G159" s="7">
        <f>SUM(G103:G158)</f>
        <v>6383714.0799999991</v>
      </c>
      <c r="H159" s="11"/>
      <c r="I159" s="14"/>
    </row>
    <row r="160" spans="1:9" x14ac:dyDescent="0.25">
      <c r="A160" s="2" t="s">
        <v>175</v>
      </c>
      <c r="B160" s="3" t="s">
        <v>176</v>
      </c>
      <c r="C160" s="4" t="s">
        <v>177</v>
      </c>
      <c r="D160" s="5">
        <v>150011.34</v>
      </c>
      <c r="E160" s="5">
        <v>0</v>
      </c>
      <c r="F160" s="5">
        <v>0</v>
      </c>
      <c r="G160" s="5">
        <v>150011.34</v>
      </c>
    </row>
    <row r="161" spans="1:7" x14ac:dyDescent="0.25">
      <c r="A161" s="2" t="s">
        <v>178</v>
      </c>
      <c r="B161" s="3" t="s">
        <v>176</v>
      </c>
      <c r="C161" s="4" t="s">
        <v>179</v>
      </c>
      <c r="D161" s="5">
        <v>57078.07</v>
      </c>
      <c r="E161" s="5">
        <v>0</v>
      </c>
      <c r="F161" s="5">
        <v>0</v>
      </c>
      <c r="G161" s="5">
        <v>57078.07</v>
      </c>
    </row>
    <row r="162" spans="1:7" x14ac:dyDescent="0.25">
      <c r="A162" s="2" t="s">
        <v>180</v>
      </c>
      <c r="B162" s="3" t="s">
        <v>176</v>
      </c>
      <c r="C162" s="4" t="s">
        <v>181</v>
      </c>
      <c r="D162" s="5">
        <f>100+450</f>
        <v>550</v>
      </c>
      <c r="E162" s="5">
        <v>0</v>
      </c>
      <c r="F162" s="5">
        <v>0</v>
      </c>
      <c r="G162" s="5">
        <f>100+450</f>
        <v>550</v>
      </c>
    </row>
    <row r="163" spans="1:7" x14ac:dyDescent="0.25">
      <c r="A163" s="2" t="s">
        <v>182</v>
      </c>
      <c r="B163" s="3" t="s">
        <v>176</v>
      </c>
      <c r="C163" s="4" t="s">
        <v>183</v>
      </c>
      <c r="D163" s="5">
        <v>168133.31</v>
      </c>
      <c r="E163" s="5">
        <v>0</v>
      </c>
      <c r="F163" s="5">
        <v>1366436.98</v>
      </c>
      <c r="G163" s="5">
        <v>1534570.29</v>
      </c>
    </row>
    <row r="164" spans="1:7" x14ac:dyDescent="0.25">
      <c r="A164" s="2" t="s">
        <v>184</v>
      </c>
      <c r="B164" s="3" t="s">
        <v>176</v>
      </c>
      <c r="C164" s="4" t="s">
        <v>185</v>
      </c>
      <c r="D164" s="5">
        <f>1481051.66+166.27</f>
        <v>1481217.93</v>
      </c>
      <c r="E164" s="5">
        <v>0</v>
      </c>
      <c r="F164" s="5">
        <v>0</v>
      </c>
      <c r="G164" s="5">
        <f>SUM(D164:F164)</f>
        <v>1481217.93</v>
      </c>
    </row>
    <row r="165" spans="1:7" x14ac:dyDescent="0.25">
      <c r="A165" s="2" t="s">
        <v>186</v>
      </c>
      <c r="B165" s="3" t="s">
        <v>176</v>
      </c>
      <c r="C165" s="4" t="s">
        <v>187</v>
      </c>
      <c r="D165" s="5">
        <v>3652.23</v>
      </c>
      <c r="E165" s="5">
        <v>0</v>
      </c>
      <c r="F165" s="5">
        <v>0</v>
      </c>
      <c r="G165" s="5">
        <v>3652.23</v>
      </c>
    </row>
    <row r="166" spans="1:7" x14ac:dyDescent="0.25">
      <c r="A166" s="2" t="s">
        <v>188</v>
      </c>
      <c r="B166" s="3" t="s">
        <v>176</v>
      </c>
      <c r="C166" s="4" t="s">
        <v>189</v>
      </c>
      <c r="D166" s="5">
        <f>29696552.74+3942452.13</f>
        <v>33639004.869999997</v>
      </c>
      <c r="E166" s="5">
        <v>0</v>
      </c>
      <c r="F166" s="5">
        <v>4500.3900000000003</v>
      </c>
      <c r="G166" s="5">
        <f>SUM(D166:F166)</f>
        <v>33643505.259999998</v>
      </c>
    </row>
    <row r="167" spans="1:7" ht="25.5" x14ac:dyDescent="0.25">
      <c r="A167" s="2" t="s">
        <v>190</v>
      </c>
      <c r="B167" s="3" t="s">
        <v>176</v>
      </c>
      <c r="C167" s="4" t="s">
        <v>191</v>
      </c>
      <c r="D167" s="5">
        <v>4961.6400000000003</v>
      </c>
      <c r="E167" s="5">
        <v>0</v>
      </c>
      <c r="F167" s="5">
        <v>0</v>
      </c>
      <c r="G167" s="5">
        <v>4961.6400000000003</v>
      </c>
    </row>
    <row r="168" spans="1:7" x14ac:dyDescent="0.25">
      <c r="A168" s="2" t="s">
        <v>192</v>
      </c>
      <c r="B168" s="3" t="s">
        <v>176</v>
      </c>
      <c r="C168" s="4" t="s">
        <v>193</v>
      </c>
      <c r="D168" s="5">
        <v>1379.64</v>
      </c>
      <c r="E168" s="5">
        <v>0</v>
      </c>
      <c r="F168" s="5">
        <v>0</v>
      </c>
      <c r="G168" s="5">
        <v>1379.64</v>
      </c>
    </row>
    <row r="169" spans="1:7" x14ac:dyDescent="0.25">
      <c r="A169" s="2" t="s">
        <v>194</v>
      </c>
      <c r="B169" s="3" t="s">
        <v>176</v>
      </c>
      <c r="C169" s="4" t="s">
        <v>195</v>
      </c>
      <c r="D169" s="5">
        <v>1035</v>
      </c>
      <c r="E169" s="5">
        <v>0</v>
      </c>
      <c r="F169" s="5">
        <v>0</v>
      </c>
      <c r="G169" s="5">
        <v>1035</v>
      </c>
    </row>
    <row r="170" spans="1:7" x14ac:dyDescent="0.25">
      <c r="A170" s="2" t="s">
        <v>196</v>
      </c>
      <c r="B170" s="3" t="s">
        <v>176</v>
      </c>
      <c r="C170" s="4" t="s">
        <v>195</v>
      </c>
      <c r="D170" s="5">
        <v>150</v>
      </c>
      <c r="E170" s="5">
        <v>0</v>
      </c>
      <c r="F170" s="5">
        <v>0</v>
      </c>
      <c r="G170" s="5">
        <v>150</v>
      </c>
    </row>
    <row r="171" spans="1:7" x14ac:dyDescent="0.25">
      <c r="A171" s="2" t="s">
        <v>197</v>
      </c>
      <c r="B171" s="3" t="s">
        <v>176</v>
      </c>
      <c r="C171" s="4" t="s">
        <v>198</v>
      </c>
      <c r="D171" s="5">
        <v>4800</v>
      </c>
      <c r="E171" s="5">
        <v>0</v>
      </c>
      <c r="F171" s="5">
        <v>0</v>
      </c>
      <c r="G171" s="5">
        <v>4800</v>
      </c>
    </row>
    <row r="172" spans="1:7" x14ac:dyDescent="0.25">
      <c r="A172" s="2" t="s">
        <v>199</v>
      </c>
      <c r="B172" s="3" t="s">
        <v>176</v>
      </c>
      <c r="C172" s="4" t="s">
        <v>200</v>
      </c>
      <c r="D172" s="5">
        <v>1524.19</v>
      </c>
      <c r="E172" s="5">
        <v>0</v>
      </c>
      <c r="F172" s="5">
        <v>0</v>
      </c>
      <c r="G172" s="5">
        <v>1524.19</v>
      </c>
    </row>
    <row r="173" spans="1:7" x14ac:dyDescent="0.25">
      <c r="A173" s="2" t="s">
        <v>201</v>
      </c>
      <c r="B173" s="3" t="s">
        <v>176</v>
      </c>
      <c r="C173" s="4" t="s">
        <v>202</v>
      </c>
      <c r="D173" s="5">
        <v>42786.86</v>
      </c>
      <c r="E173" s="5">
        <v>0</v>
      </c>
      <c r="F173" s="5">
        <v>0</v>
      </c>
      <c r="G173" s="5">
        <v>42786.86</v>
      </c>
    </row>
    <row r="174" spans="1:7" x14ac:dyDescent="0.25">
      <c r="A174" s="2" t="s">
        <v>203</v>
      </c>
      <c r="B174" s="3" t="s">
        <v>176</v>
      </c>
      <c r="C174" s="4" t="s">
        <v>204</v>
      </c>
      <c r="D174" s="5">
        <v>44471.519999999997</v>
      </c>
      <c r="E174" s="5">
        <v>0</v>
      </c>
      <c r="F174" s="5">
        <v>0</v>
      </c>
      <c r="G174" s="5">
        <v>44471.519999999997</v>
      </c>
    </row>
    <row r="175" spans="1:7" x14ac:dyDescent="0.25">
      <c r="A175" s="2" t="s">
        <v>205</v>
      </c>
      <c r="B175" s="3" t="s">
        <v>176</v>
      </c>
      <c r="C175" s="4" t="s">
        <v>206</v>
      </c>
      <c r="D175" s="5">
        <v>6505.32</v>
      </c>
      <c r="E175" s="5">
        <v>0</v>
      </c>
      <c r="F175" s="5">
        <v>0</v>
      </c>
      <c r="G175" s="5">
        <v>6505.32</v>
      </c>
    </row>
    <row r="176" spans="1:7" x14ac:dyDescent="0.25">
      <c r="A176" s="2">
        <v>143019551</v>
      </c>
      <c r="B176" s="3" t="s">
        <v>176</v>
      </c>
      <c r="C176" s="4" t="s">
        <v>416</v>
      </c>
      <c r="D176" s="5">
        <v>84128.69</v>
      </c>
      <c r="E176" s="5">
        <v>0</v>
      </c>
      <c r="F176" s="5">
        <v>0</v>
      </c>
      <c r="G176" s="5">
        <v>84128.69</v>
      </c>
    </row>
    <row r="177" spans="1:9" x14ac:dyDescent="0.25">
      <c r="A177" s="2" t="s">
        <v>207</v>
      </c>
      <c r="B177" s="3" t="s">
        <v>176</v>
      </c>
      <c r="C177" s="4" t="s">
        <v>208</v>
      </c>
      <c r="D177" s="5">
        <v>8730.5400000000009</v>
      </c>
      <c r="E177" s="5">
        <v>0</v>
      </c>
      <c r="F177" s="5">
        <v>0</v>
      </c>
      <c r="G177" s="5">
        <v>8730.5400000000009</v>
      </c>
    </row>
    <row r="178" spans="1:9" x14ac:dyDescent="0.25">
      <c r="A178" s="2" t="s">
        <v>94</v>
      </c>
      <c r="B178" s="6" t="s">
        <v>209</v>
      </c>
      <c r="C178" s="4" t="s">
        <v>94</v>
      </c>
      <c r="D178" s="7">
        <f>SUM(D160:D177)</f>
        <v>35700121.149999999</v>
      </c>
      <c r="E178" s="7">
        <f>SUM(E160:E177)</f>
        <v>0</v>
      </c>
      <c r="F178" s="7">
        <f>SUM(F160:F177)</f>
        <v>1370937.3699999999</v>
      </c>
      <c r="G178" s="7">
        <f>SUM(G160:G177)</f>
        <v>37071058.519999996</v>
      </c>
      <c r="I178" s="14"/>
    </row>
    <row r="179" spans="1:9" x14ac:dyDescent="0.25">
      <c r="A179" s="2">
        <v>143001315</v>
      </c>
      <c r="B179" s="3" t="s">
        <v>210</v>
      </c>
      <c r="C179" s="4" t="s">
        <v>211</v>
      </c>
      <c r="D179" s="5">
        <v>1952.78</v>
      </c>
      <c r="E179" s="5">
        <v>0</v>
      </c>
      <c r="F179" s="5">
        <v>0</v>
      </c>
      <c r="G179" s="5">
        <v>1952.78</v>
      </c>
      <c r="I179" s="11"/>
    </row>
    <row r="180" spans="1:9" x14ac:dyDescent="0.25">
      <c r="A180" s="2">
        <v>143001334</v>
      </c>
      <c r="B180" s="3" t="s">
        <v>210</v>
      </c>
      <c r="C180" s="4" t="s">
        <v>212</v>
      </c>
      <c r="D180" s="5">
        <v>10915.87</v>
      </c>
      <c r="E180" s="5">
        <v>0</v>
      </c>
      <c r="F180" s="5">
        <v>0</v>
      </c>
      <c r="G180" s="5">
        <v>10915.87</v>
      </c>
      <c r="I180" s="13"/>
    </row>
    <row r="181" spans="1:9" x14ac:dyDescent="0.25">
      <c r="A181" s="2">
        <v>143001371</v>
      </c>
      <c r="B181" s="3" t="s">
        <v>210</v>
      </c>
      <c r="C181" s="4" t="s">
        <v>213</v>
      </c>
      <c r="D181" s="5">
        <v>154.80000000000001</v>
      </c>
      <c r="E181" s="5">
        <v>0</v>
      </c>
      <c r="F181" s="5">
        <v>0</v>
      </c>
      <c r="G181" s="5">
        <v>154.80000000000001</v>
      </c>
    </row>
    <row r="182" spans="1:9" x14ac:dyDescent="0.25">
      <c r="A182" s="2">
        <v>143001386</v>
      </c>
      <c r="B182" s="3" t="s">
        <v>210</v>
      </c>
      <c r="C182" s="4" t="s">
        <v>214</v>
      </c>
      <c r="D182" s="5">
        <v>3863.28</v>
      </c>
      <c r="E182" s="5">
        <v>0</v>
      </c>
      <c r="F182" s="5">
        <v>0</v>
      </c>
      <c r="G182" s="5">
        <v>3863.28</v>
      </c>
    </row>
    <row r="183" spans="1:9" x14ac:dyDescent="0.25">
      <c r="A183" s="2">
        <v>143001398</v>
      </c>
      <c r="B183" s="3" t="s">
        <v>210</v>
      </c>
      <c r="C183" s="4" t="s">
        <v>215</v>
      </c>
      <c r="D183" s="5">
        <v>6657</v>
      </c>
      <c r="E183" s="5">
        <v>0</v>
      </c>
      <c r="F183" s="5">
        <v>0</v>
      </c>
      <c r="G183" s="5">
        <v>6657</v>
      </c>
    </row>
    <row r="184" spans="1:9" x14ac:dyDescent="0.25">
      <c r="A184" s="2">
        <v>143001401</v>
      </c>
      <c r="B184" s="3" t="s">
        <v>210</v>
      </c>
      <c r="C184" s="4" t="s">
        <v>216</v>
      </c>
      <c r="D184" s="5">
        <v>14312.16</v>
      </c>
      <c r="E184" s="5">
        <v>0</v>
      </c>
      <c r="F184" s="5">
        <v>4564.32</v>
      </c>
      <c r="G184" s="5">
        <v>18876.48</v>
      </c>
    </row>
    <row r="185" spans="1:9" x14ac:dyDescent="0.25">
      <c r="A185" s="2">
        <v>143001406</v>
      </c>
      <c r="B185" s="3" t="s">
        <v>210</v>
      </c>
      <c r="C185" s="4" t="s">
        <v>217</v>
      </c>
      <c r="D185" s="5">
        <v>10532.56</v>
      </c>
      <c r="E185" s="5">
        <v>0</v>
      </c>
      <c r="F185" s="5">
        <v>0</v>
      </c>
      <c r="G185" s="5">
        <v>10532.56</v>
      </c>
    </row>
    <row r="186" spans="1:9" x14ac:dyDescent="0.25">
      <c r="A186" s="2">
        <v>143001416</v>
      </c>
      <c r="B186" s="3" t="s">
        <v>210</v>
      </c>
      <c r="C186" s="4" t="s">
        <v>218</v>
      </c>
      <c r="D186" s="5">
        <v>60.91</v>
      </c>
      <c r="E186" s="5">
        <v>0</v>
      </c>
      <c r="F186" s="5">
        <v>0</v>
      </c>
      <c r="G186" s="5">
        <v>60.91</v>
      </c>
    </row>
    <row r="187" spans="1:9" x14ac:dyDescent="0.25">
      <c r="A187" s="2">
        <v>143001418</v>
      </c>
      <c r="B187" s="3" t="s">
        <v>210</v>
      </c>
      <c r="C187" s="4" t="s">
        <v>219</v>
      </c>
      <c r="D187" s="5">
        <v>4717.08</v>
      </c>
      <c r="E187" s="5">
        <v>0</v>
      </c>
      <c r="F187" s="5">
        <v>0</v>
      </c>
      <c r="G187" s="5">
        <v>4717.08</v>
      </c>
    </row>
    <row r="188" spans="1:9" x14ac:dyDescent="0.25">
      <c r="A188" s="2">
        <v>143001420</v>
      </c>
      <c r="B188" s="3" t="s">
        <v>210</v>
      </c>
      <c r="C188" s="4" t="s">
        <v>220</v>
      </c>
      <c r="D188" s="5">
        <v>4885.12</v>
      </c>
      <c r="E188" s="5">
        <v>0</v>
      </c>
      <c r="F188" s="5">
        <v>0</v>
      </c>
      <c r="G188" s="5">
        <v>4885.12</v>
      </c>
    </row>
    <row r="189" spans="1:9" x14ac:dyDescent="0.25">
      <c r="A189" s="2">
        <v>143001422</v>
      </c>
      <c r="B189" s="3" t="s">
        <v>210</v>
      </c>
      <c r="C189" s="4" t="s">
        <v>221</v>
      </c>
      <c r="D189" s="5">
        <v>6570.48</v>
      </c>
      <c r="E189" s="5">
        <v>0</v>
      </c>
      <c r="F189" s="5">
        <v>0</v>
      </c>
      <c r="G189" s="5">
        <v>6570.48</v>
      </c>
    </row>
    <row r="190" spans="1:9" x14ac:dyDescent="0.25">
      <c r="A190" s="2">
        <v>143001427</v>
      </c>
      <c r="B190" s="3" t="s">
        <v>210</v>
      </c>
      <c r="C190" s="4" t="s">
        <v>222</v>
      </c>
      <c r="D190" s="5">
        <v>1126.3899999999999</v>
      </c>
      <c r="E190" s="5">
        <v>0</v>
      </c>
      <c r="F190" s="5">
        <v>0</v>
      </c>
      <c r="G190" s="5">
        <v>1126.3899999999999</v>
      </c>
    </row>
    <row r="191" spans="1:9" x14ac:dyDescent="0.25">
      <c r="A191" s="2">
        <v>143001432</v>
      </c>
      <c r="B191" s="3" t="s">
        <v>210</v>
      </c>
      <c r="C191" s="4" t="s">
        <v>223</v>
      </c>
      <c r="D191" s="5">
        <v>2823</v>
      </c>
      <c r="E191" s="5">
        <v>0</v>
      </c>
      <c r="F191" s="5">
        <v>0</v>
      </c>
      <c r="G191" s="5">
        <v>2823</v>
      </c>
    </row>
    <row r="192" spans="1:9" x14ac:dyDescent="0.25">
      <c r="A192" s="2">
        <v>143001442</v>
      </c>
      <c r="B192" s="3" t="s">
        <v>210</v>
      </c>
      <c r="C192" s="4" t="s">
        <v>224</v>
      </c>
      <c r="D192" s="5">
        <v>779.88</v>
      </c>
      <c r="E192" s="5">
        <v>0</v>
      </c>
      <c r="F192" s="5">
        <v>0</v>
      </c>
      <c r="G192" s="5">
        <v>779.88</v>
      </c>
    </row>
    <row r="193" spans="1:7" x14ac:dyDescent="0.25">
      <c r="A193" s="2">
        <v>143001444</v>
      </c>
      <c r="B193" s="3" t="s">
        <v>210</v>
      </c>
      <c r="C193" s="4" t="s">
        <v>225</v>
      </c>
      <c r="D193" s="5">
        <v>63.27</v>
      </c>
      <c r="E193" s="5">
        <v>0</v>
      </c>
      <c r="F193" s="5">
        <v>0</v>
      </c>
      <c r="G193" s="5">
        <v>63.27</v>
      </c>
    </row>
    <row r="194" spans="1:7" x14ac:dyDescent="0.25">
      <c r="A194" s="2">
        <v>143001458</v>
      </c>
      <c r="B194" s="3" t="s">
        <v>210</v>
      </c>
      <c r="C194" s="4" t="s">
        <v>226</v>
      </c>
      <c r="D194" s="5">
        <v>360</v>
      </c>
      <c r="E194" s="5">
        <v>0</v>
      </c>
      <c r="F194" s="5">
        <v>0</v>
      </c>
      <c r="G194" s="5">
        <v>360</v>
      </c>
    </row>
    <row r="195" spans="1:7" x14ac:dyDescent="0.25">
      <c r="A195" s="2">
        <v>143001463</v>
      </c>
      <c r="B195" s="3" t="s">
        <v>210</v>
      </c>
      <c r="C195" s="4" t="s">
        <v>227</v>
      </c>
      <c r="D195" s="5">
        <v>16198.48</v>
      </c>
      <c r="E195" s="5">
        <v>0</v>
      </c>
      <c r="F195" s="5">
        <v>0</v>
      </c>
      <c r="G195" s="5">
        <v>16198.48</v>
      </c>
    </row>
    <row r="196" spans="1:7" x14ac:dyDescent="0.25">
      <c r="A196" s="2">
        <v>143001477</v>
      </c>
      <c r="B196" s="3" t="s">
        <v>210</v>
      </c>
      <c r="C196" s="4" t="s">
        <v>228</v>
      </c>
      <c r="D196" s="5">
        <v>129172.47</v>
      </c>
      <c r="E196" s="5">
        <v>0</v>
      </c>
      <c r="F196" s="5">
        <v>0</v>
      </c>
      <c r="G196" s="5">
        <v>129172.47</v>
      </c>
    </row>
    <row r="197" spans="1:7" ht="25.5" x14ac:dyDescent="0.25">
      <c r="A197" s="2">
        <v>143001484</v>
      </c>
      <c r="B197" s="3" t="s">
        <v>210</v>
      </c>
      <c r="C197" s="4" t="s">
        <v>229</v>
      </c>
      <c r="D197" s="5">
        <v>440.26</v>
      </c>
      <c r="E197" s="5">
        <v>0</v>
      </c>
      <c r="F197" s="5">
        <v>0</v>
      </c>
      <c r="G197" s="5">
        <v>440.26</v>
      </c>
    </row>
    <row r="198" spans="1:7" x14ac:dyDescent="0.25">
      <c r="A198" s="2">
        <v>143001485</v>
      </c>
      <c r="B198" s="3" t="s">
        <v>210</v>
      </c>
      <c r="C198" s="4" t="s">
        <v>230</v>
      </c>
      <c r="D198" s="5">
        <v>62150.52</v>
      </c>
      <c r="E198" s="5">
        <v>0</v>
      </c>
      <c r="F198" s="5">
        <v>0</v>
      </c>
      <c r="G198" s="5">
        <v>62150.52</v>
      </c>
    </row>
    <row r="199" spans="1:7" x14ac:dyDescent="0.25">
      <c r="A199" s="2">
        <v>143001486</v>
      </c>
      <c r="B199" s="3" t="s">
        <v>210</v>
      </c>
      <c r="C199" s="4" t="s">
        <v>231</v>
      </c>
      <c r="D199" s="5">
        <v>1182.57</v>
      </c>
      <c r="E199" s="5">
        <v>0</v>
      </c>
      <c r="F199" s="5">
        <v>0</v>
      </c>
      <c r="G199" s="5">
        <v>1182.57</v>
      </c>
    </row>
    <row r="200" spans="1:7" x14ac:dyDescent="0.25">
      <c r="A200" s="2">
        <v>143001512</v>
      </c>
      <c r="B200" s="3" t="s">
        <v>210</v>
      </c>
      <c r="C200" s="4" t="s">
        <v>232</v>
      </c>
      <c r="D200" s="5">
        <v>2317.3200000000002</v>
      </c>
      <c r="E200" s="5">
        <v>0</v>
      </c>
      <c r="F200" s="5">
        <v>0</v>
      </c>
      <c r="G200" s="5">
        <v>2317.3200000000002</v>
      </c>
    </row>
    <row r="201" spans="1:7" x14ac:dyDescent="0.25">
      <c r="A201" s="2">
        <v>143001531</v>
      </c>
      <c r="B201" s="3" t="s">
        <v>210</v>
      </c>
      <c r="C201" s="4" t="s">
        <v>233</v>
      </c>
      <c r="D201" s="5">
        <v>17167.740000000002</v>
      </c>
      <c r="E201" s="5">
        <v>0</v>
      </c>
      <c r="F201" s="5">
        <v>0</v>
      </c>
      <c r="G201" s="5">
        <v>17167.740000000002</v>
      </c>
    </row>
    <row r="202" spans="1:7" x14ac:dyDescent="0.25">
      <c r="A202" s="2">
        <v>143001537</v>
      </c>
      <c r="B202" s="3" t="s">
        <v>210</v>
      </c>
      <c r="C202" s="4" t="s">
        <v>234</v>
      </c>
      <c r="D202" s="5">
        <v>1469.84</v>
      </c>
      <c r="E202" s="5">
        <v>0</v>
      </c>
      <c r="F202" s="5">
        <v>350.96</v>
      </c>
      <c r="G202" s="5">
        <v>1820.8</v>
      </c>
    </row>
    <row r="203" spans="1:7" x14ac:dyDescent="0.25">
      <c r="A203" s="2">
        <v>143001550</v>
      </c>
      <c r="B203" s="3" t="s">
        <v>210</v>
      </c>
      <c r="C203" s="4" t="s">
        <v>235</v>
      </c>
      <c r="D203" s="5">
        <v>1409.88</v>
      </c>
      <c r="E203" s="5">
        <v>0</v>
      </c>
      <c r="F203" s="5">
        <v>0</v>
      </c>
      <c r="G203" s="5">
        <v>1409.88</v>
      </c>
    </row>
    <row r="204" spans="1:7" x14ac:dyDescent="0.25">
      <c r="A204" s="2">
        <v>143001566</v>
      </c>
      <c r="B204" s="3" t="s">
        <v>210</v>
      </c>
      <c r="C204" s="4" t="s">
        <v>236</v>
      </c>
      <c r="D204" s="5">
        <v>3000</v>
      </c>
      <c r="E204" s="5">
        <v>0</v>
      </c>
      <c r="F204" s="5">
        <v>0</v>
      </c>
      <c r="G204" s="5">
        <v>3000</v>
      </c>
    </row>
    <row r="205" spans="1:7" x14ac:dyDescent="0.25">
      <c r="A205" s="2">
        <v>143001570</v>
      </c>
      <c r="B205" s="3" t="s">
        <v>210</v>
      </c>
      <c r="C205" s="4" t="s">
        <v>237</v>
      </c>
      <c r="D205" s="5">
        <v>82.5</v>
      </c>
      <c r="E205" s="5">
        <v>0</v>
      </c>
      <c r="F205" s="5">
        <v>0</v>
      </c>
      <c r="G205" s="5">
        <v>82.5</v>
      </c>
    </row>
    <row r="206" spans="1:7" x14ac:dyDescent="0.25">
      <c r="A206" s="2">
        <v>143001583</v>
      </c>
      <c r="B206" s="3" t="s">
        <v>210</v>
      </c>
      <c r="C206" s="4" t="s">
        <v>238</v>
      </c>
      <c r="D206" s="5">
        <v>1520.4</v>
      </c>
      <c r="E206" s="5">
        <v>0</v>
      </c>
      <c r="F206" s="5">
        <v>0</v>
      </c>
      <c r="G206" s="5">
        <v>1520.4</v>
      </c>
    </row>
    <row r="207" spans="1:7" x14ac:dyDescent="0.25">
      <c r="A207" s="2">
        <v>143001584</v>
      </c>
      <c r="B207" s="3" t="s">
        <v>210</v>
      </c>
      <c r="C207" s="4" t="s">
        <v>239</v>
      </c>
      <c r="D207" s="5">
        <v>12055.56</v>
      </c>
      <c r="E207" s="5">
        <v>0</v>
      </c>
      <c r="F207" s="5">
        <v>0</v>
      </c>
      <c r="G207" s="5">
        <v>12055.56</v>
      </c>
    </row>
    <row r="208" spans="1:7" x14ac:dyDescent="0.25">
      <c r="A208" s="2">
        <v>143001594</v>
      </c>
      <c r="B208" s="3" t="s">
        <v>210</v>
      </c>
      <c r="C208" s="4" t="s">
        <v>240</v>
      </c>
      <c r="D208" s="5">
        <v>1591.92</v>
      </c>
      <c r="E208" s="5">
        <v>0</v>
      </c>
      <c r="F208" s="5">
        <v>0</v>
      </c>
      <c r="G208" s="5">
        <v>1591.92</v>
      </c>
    </row>
    <row r="209" spans="1:7" x14ac:dyDescent="0.25">
      <c r="A209" s="2">
        <v>143001599</v>
      </c>
      <c r="B209" s="3" t="s">
        <v>210</v>
      </c>
      <c r="C209" s="4" t="s">
        <v>241</v>
      </c>
      <c r="D209" s="5">
        <v>4649.28</v>
      </c>
      <c r="E209" s="5">
        <v>0</v>
      </c>
      <c r="F209" s="5">
        <v>0</v>
      </c>
      <c r="G209" s="5">
        <v>4649.28</v>
      </c>
    </row>
    <row r="210" spans="1:7" x14ac:dyDescent="0.25">
      <c r="A210" s="2">
        <v>143001603</v>
      </c>
      <c r="B210" s="3" t="s">
        <v>210</v>
      </c>
      <c r="C210" s="4" t="s">
        <v>242</v>
      </c>
      <c r="D210" s="5">
        <v>3295.44</v>
      </c>
      <c r="E210" s="5">
        <v>0</v>
      </c>
      <c r="F210" s="5">
        <v>0</v>
      </c>
      <c r="G210" s="5">
        <v>3295.44</v>
      </c>
    </row>
    <row r="211" spans="1:7" x14ac:dyDescent="0.25">
      <c r="A211" s="2">
        <v>143001613</v>
      </c>
      <c r="B211" s="3" t="s">
        <v>210</v>
      </c>
      <c r="C211" s="4" t="s">
        <v>243</v>
      </c>
      <c r="D211" s="5">
        <v>22272.6</v>
      </c>
      <c r="E211" s="5">
        <v>0</v>
      </c>
      <c r="F211" s="5">
        <v>0</v>
      </c>
      <c r="G211" s="5">
        <v>22272.6</v>
      </c>
    </row>
    <row r="212" spans="1:7" x14ac:dyDescent="0.25">
      <c r="A212" s="2">
        <v>143001626</v>
      </c>
      <c r="B212" s="3" t="s">
        <v>210</v>
      </c>
      <c r="C212" s="4" t="s">
        <v>244</v>
      </c>
      <c r="D212" s="5">
        <v>4082.16</v>
      </c>
      <c r="E212" s="5">
        <v>0</v>
      </c>
      <c r="F212" s="5">
        <v>0</v>
      </c>
      <c r="G212" s="5">
        <v>4082.16</v>
      </c>
    </row>
    <row r="213" spans="1:7" x14ac:dyDescent="0.25">
      <c r="A213" s="2">
        <v>143001656</v>
      </c>
      <c r="B213" s="3" t="s">
        <v>210</v>
      </c>
      <c r="C213" s="4" t="s">
        <v>245</v>
      </c>
      <c r="D213" s="5">
        <v>203.04</v>
      </c>
      <c r="E213" s="5">
        <v>0</v>
      </c>
      <c r="F213" s="5">
        <v>0</v>
      </c>
      <c r="G213" s="5">
        <v>203.04</v>
      </c>
    </row>
    <row r="214" spans="1:7" x14ac:dyDescent="0.25">
      <c r="A214" s="2">
        <v>143001667</v>
      </c>
      <c r="B214" s="3" t="s">
        <v>210</v>
      </c>
      <c r="C214" s="4" t="s">
        <v>246</v>
      </c>
      <c r="D214" s="5">
        <v>885.21</v>
      </c>
      <c r="E214" s="5">
        <v>0</v>
      </c>
      <c r="F214" s="5">
        <v>0</v>
      </c>
      <c r="G214" s="5">
        <v>885.21</v>
      </c>
    </row>
    <row r="215" spans="1:7" x14ac:dyDescent="0.25">
      <c r="A215" s="2">
        <v>143001676</v>
      </c>
      <c r="B215" s="3" t="s">
        <v>210</v>
      </c>
      <c r="C215" s="4" t="s">
        <v>247</v>
      </c>
      <c r="D215" s="5">
        <v>483.96</v>
      </c>
      <c r="E215" s="5">
        <v>0</v>
      </c>
      <c r="F215" s="5">
        <v>865.4</v>
      </c>
      <c r="G215" s="5">
        <v>1349.36</v>
      </c>
    </row>
    <row r="216" spans="1:7" x14ac:dyDescent="0.25">
      <c r="A216" s="2">
        <v>143001680</v>
      </c>
      <c r="B216" s="3" t="s">
        <v>210</v>
      </c>
      <c r="C216" s="4" t="s">
        <v>248</v>
      </c>
      <c r="D216" s="5">
        <v>6825.36</v>
      </c>
      <c r="E216" s="5">
        <v>0</v>
      </c>
      <c r="F216" s="5">
        <v>0</v>
      </c>
      <c r="G216" s="5">
        <v>6825.36</v>
      </c>
    </row>
    <row r="217" spans="1:7" x14ac:dyDescent="0.25">
      <c r="A217" s="2">
        <v>143001688</v>
      </c>
      <c r="B217" s="3" t="s">
        <v>210</v>
      </c>
      <c r="C217" s="4" t="s">
        <v>249</v>
      </c>
      <c r="D217" s="5">
        <v>13814.25</v>
      </c>
      <c r="E217" s="5">
        <v>0</v>
      </c>
      <c r="F217" s="5">
        <v>0</v>
      </c>
      <c r="G217" s="5">
        <v>13814.25</v>
      </c>
    </row>
    <row r="218" spans="1:7" x14ac:dyDescent="0.25">
      <c r="A218" s="2">
        <v>143001707</v>
      </c>
      <c r="B218" s="3" t="s">
        <v>210</v>
      </c>
      <c r="C218" s="4" t="s">
        <v>250</v>
      </c>
      <c r="D218" s="5">
        <v>11271.43</v>
      </c>
      <c r="E218" s="5">
        <v>0</v>
      </c>
      <c r="F218" s="5">
        <v>0</v>
      </c>
      <c r="G218" s="5">
        <v>11271.43</v>
      </c>
    </row>
    <row r="219" spans="1:7" x14ac:dyDescent="0.25">
      <c r="A219" s="2">
        <v>143001713</v>
      </c>
      <c r="B219" s="3" t="s">
        <v>210</v>
      </c>
      <c r="C219" s="4" t="s">
        <v>251</v>
      </c>
      <c r="D219" s="5">
        <v>2775</v>
      </c>
      <c r="E219" s="5">
        <v>0</v>
      </c>
      <c r="F219" s="5">
        <v>0</v>
      </c>
      <c r="G219" s="5">
        <v>2775</v>
      </c>
    </row>
    <row r="220" spans="1:7" x14ac:dyDescent="0.25">
      <c r="A220" s="2">
        <v>143001727</v>
      </c>
      <c r="B220" s="3" t="s">
        <v>210</v>
      </c>
      <c r="C220" s="4" t="s">
        <v>170</v>
      </c>
      <c r="D220" s="5">
        <v>18038.349999999999</v>
      </c>
      <c r="E220" s="5">
        <v>0</v>
      </c>
      <c r="F220" s="5">
        <v>0</v>
      </c>
      <c r="G220" s="5">
        <v>18038.349999999999</v>
      </c>
    </row>
    <row r="221" spans="1:7" x14ac:dyDescent="0.25">
      <c r="A221" s="2">
        <v>143001731</v>
      </c>
      <c r="B221" s="3" t="s">
        <v>210</v>
      </c>
      <c r="C221" s="4" t="s">
        <v>252</v>
      </c>
      <c r="D221" s="5">
        <v>10551.98</v>
      </c>
      <c r="E221" s="5">
        <v>0</v>
      </c>
      <c r="F221" s="5">
        <v>0</v>
      </c>
      <c r="G221" s="5">
        <v>10551.98</v>
      </c>
    </row>
    <row r="222" spans="1:7" x14ac:dyDescent="0.25">
      <c r="A222" s="2">
        <v>143001758</v>
      </c>
      <c r="B222" s="3" t="s">
        <v>210</v>
      </c>
      <c r="C222" s="4" t="s">
        <v>253</v>
      </c>
      <c r="D222" s="5">
        <v>3000</v>
      </c>
      <c r="E222" s="5">
        <v>0</v>
      </c>
      <c r="F222" s="5">
        <v>0</v>
      </c>
      <c r="G222" s="5">
        <v>3000</v>
      </c>
    </row>
    <row r="223" spans="1:7" x14ac:dyDescent="0.25">
      <c r="A223" s="2">
        <v>143001771</v>
      </c>
      <c r="B223" s="3" t="s">
        <v>210</v>
      </c>
      <c r="C223" s="4" t="s">
        <v>396</v>
      </c>
      <c r="D223" s="5">
        <v>4044.04</v>
      </c>
      <c r="E223" s="5">
        <v>0</v>
      </c>
      <c r="F223" s="5">
        <v>0</v>
      </c>
      <c r="G223" s="5">
        <v>4044.04</v>
      </c>
    </row>
    <row r="224" spans="1:7" x14ac:dyDescent="0.25">
      <c r="A224" s="2">
        <v>143001775</v>
      </c>
      <c r="B224" s="3" t="s">
        <v>210</v>
      </c>
      <c r="C224" s="4" t="s">
        <v>397</v>
      </c>
      <c r="D224" s="5">
        <v>6275.89</v>
      </c>
      <c r="E224" s="5">
        <v>0</v>
      </c>
      <c r="F224" s="5">
        <v>0</v>
      </c>
      <c r="G224" s="5">
        <v>6275.89</v>
      </c>
    </row>
    <row r="225" spans="1:7" x14ac:dyDescent="0.25">
      <c r="A225" s="2">
        <v>143001776</v>
      </c>
      <c r="B225" s="3" t="s">
        <v>210</v>
      </c>
      <c r="C225" s="4" t="s">
        <v>254</v>
      </c>
      <c r="D225" s="5">
        <v>15632.07</v>
      </c>
      <c r="E225" s="5">
        <v>0</v>
      </c>
      <c r="F225" s="5">
        <v>0</v>
      </c>
      <c r="G225" s="5">
        <v>15632.07</v>
      </c>
    </row>
    <row r="226" spans="1:7" x14ac:dyDescent="0.25">
      <c r="A226" s="2">
        <v>143001777</v>
      </c>
      <c r="B226" s="3" t="s">
        <v>210</v>
      </c>
      <c r="C226" s="4" t="s">
        <v>398</v>
      </c>
      <c r="D226" s="5">
        <v>42033.599999999999</v>
      </c>
      <c r="E226" s="5">
        <v>0</v>
      </c>
      <c r="F226" s="5">
        <v>0</v>
      </c>
      <c r="G226" s="5">
        <v>42033.599999999999</v>
      </c>
    </row>
    <row r="227" spans="1:7" x14ac:dyDescent="0.25">
      <c r="A227" s="2">
        <v>143001784</v>
      </c>
      <c r="B227" s="3" t="s">
        <v>210</v>
      </c>
      <c r="C227" s="4" t="s">
        <v>255</v>
      </c>
      <c r="D227" s="5">
        <v>1806.64</v>
      </c>
      <c r="E227" s="5">
        <v>0</v>
      </c>
      <c r="F227" s="5">
        <v>0</v>
      </c>
      <c r="G227" s="5">
        <v>1806.64</v>
      </c>
    </row>
    <row r="228" spans="1:7" x14ac:dyDescent="0.25">
      <c r="A228" s="2">
        <v>143001786</v>
      </c>
      <c r="B228" s="3" t="s">
        <v>210</v>
      </c>
      <c r="C228" s="4" t="s">
        <v>256</v>
      </c>
      <c r="D228" s="5">
        <v>2355.81</v>
      </c>
      <c r="E228" s="5">
        <v>0</v>
      </c>
      <c r="F228" s="5">
        <v>0</v>
      </c>
      <c r="G228" s="5">
        <v>2355.81</v>
      </c>
    </row>
    <row r="229" spans="1:7" x14ac:dyDescent="0.25">
      <c r="A229" s="2">
        <v>143001795</v>
      </c>
      <c r="B229" s="3" t="s">
        <v>210</v>
      </c>
      <c r="C229" s="4" t="s">
        <v>399</v>
      </c>
      <c r="D229" s="5">
        <v>20958.830000000002</v>
      </c>
      <c r="E229" s="5">
        <v>0</v>
      </c>
      <c r="F229" s="5">
        <v>2632.5</v>
      </c>
      <c r="G229" s="5">
        <v>23591.33</v>
      </c>
    </row>
    <row r="230" spans="1:7" x14ac:dyDescent="0.25">
      <c r="A230" s="2">
        <v>143001806</v>
      </c>
      <c r="B230" s="3" t="s">
        <v>210</v>
      </c>
      <c r="C230" s="4" t="s">
        <v>257</v>
      </c>
      <c r="D230" s="5">
        <v>5944.02</v>
      </c>
      <c r="E230" s="5">
        <v>0</v>
      </c>
      <c r="F230" s="5">
        <v>0</v>
      </c>
      <c r="G230" s="5">
        <v>5944.02</v>
      </c>
    </row>
    <row r="231" spans="1:7" x14ac:dyDescent="0.25">
      <c r="A231" s="2">
        <v>143001809</v>
      </c>
      <c r="B231" s="3" t="s">
        <v>210</v>
      </c>
      <c r="C231" s="4" t="s">
        <v>400</v>
      </c>
      <c r="D231" s="5">
        <v>15065.53</v>
      </c>
      <c r="E231" s="5">
        <v>0</v>
      </c>
      <c r="F231" s="5">
        <v>0</v>
      </c>
      <c r="G231" s="5">
        <v>15065.53</v>
      </c>
    </row>
    <row r="232" spans="1:7" x14ac:dyDescent="0.25">
      <c r="A232" s="2">
        <v>143001813</v>
      </c>
      <c r="B232" s="3" t="s">
        <v>210</v>
      </c>
      <c r="C232" s="4" t="s">
        <v>401</v>
      </c>
      <c r="D232" s="5">
        <v>76547.23</v>
      </c>
      <c r="E232" s="5">
        <v>0</v>
      </c>
      <c r="F232" s="5">
        <v>0</v>
      </c>
      <c r="G232" s="5">
        <v>76547.23</v>
      </c>
    </row>
    <row r="233" spans="1:7" x14ac:dyDescent="0.25">
      <c r="A233" s="2">
        <v>143001816</v>
      </c>
      <c r="B233" s="3" t="s">
        <v>210</v>
      </c>
      <c r="C233" s="4" t="s">
        <v>402</v>
      </c>
      <c r="D233" s="5">
        <v>1616.76</v>
      </c>
      <c r="E233" s="5">
        <v>0</v>
      </c>
      <c r="F233" s="5">
        <v>0</v>
      </c>
      <c r="G233" s="5">
        <v>1616.76</v>
      </c>
    </row>
    <row r="234" spans="1:7" x14ac:dyDescent="0.25">
      <c r="A234" s="2">
        <v>143001819</v>
      </c>
      <c r="B234" s="3" t="s">
        <v>210</v>
      </c>
      <c r="C234" s="4" t="s">
        <v>258</v>
      </c>
      <c r="D234" s="5">
        <v>72091.570000000007</v>
      </c>
      <c r="E234" s="5">
        <v>0</v>
      </c>
      <c r="F234" s="5">
        <v>452.16</v>
      </c>
      <c r="G234" s="5">
        <v>72543.73</v>
      </c>
    </row>
    <row r="235" spans="1:7" x14ac:dyDescent="0.25">
      <c r="A235" s="2">
        <v>143001820</v>
      </c>
      <c r="B235" s="3" t="s">
        <v>210</v>
      </c>
      <c r="C235" s="4" t="s">
        <v>259</v>
      </c>
      <c r="D235" s="5">
        <v>1184.44</v>
      </c>
      <c r="E235" s="5">
        <v>0</v>
      </c>
      <c r="F235" s="5">
        <v>0</v>
      </c>
      <c r="G235" s="5">
        <v>1184.44</v>
      </c>
    </row>
    <row r="236" spans="1:7" x14ac:dyDescent="0.25">
      <c r="A236" s="2">
        <v>143001831</v>
      </c>
      <c r="B236" s="3" t="s">
        <v>210</v>
      </c>
      <c r="C236" s="4" t="s">
        <v>403</v>
      </c>
      <c r="D236" s="5">
        <v>60459.1</v>
      </c>
      <c r="E236" s="5">
        <v>0</v>
      </c>
      <c r="F236" s="5">
        <v>25299.02</v>
      </c>
      <c r="G236" s="5">
        <v>85758.12</v>
      </c>
    </row>
    <row r="237" spans="1:7" x14ac:dyDescent="0.25">
      <c r="A237" s="2">
        <v>143001832</v>
      </c>
      <c r="B237" s="3" t="s">
        <v>210</v>
      </c>
      <c r="C237" s="4" t="s">
        <v>260</v>
      </c>
      <c r="D237" s="5">
        <v>687.84</v>
      </c>
      <c r="E237" s="5">
        <v>0</v>
      </c>
      <c r="F237" s="5">
        <v>163.6</v>
      </c>
      <c r="G237" s="5">
        <v>851.44</v>
      </c>
    </row>
    <row r="238" spans="1:7" ht="25.5" x14ac:dyDescent="0.25">
      <c r="A238" s="2">
        <v>143001833</v>
      </c>
      <c r="B238" s="3" t="s">
        <v>210</v>
      </c>
      <c r="C238" s="4" t="s">
        <v>404</v>
      </c>
      <c r="D238" s="5">
        <v>5949.96</v>
      </c>
      <c r="E238" s="5">
        <v>0</v>
      </c>
      <c r="F238" s="5">
        <v>3992.01</v>
      </c>
      <c r="G238" s="5">
        <v>9941.9699999999993</v>
      </c>
    </row>
    <row r="239" spans="1:7" ht="25.5" x14ac:dyDescent="0.25">
      <c r="A239" s="2">
        <v>143001838</v>
      </c>
      <c r="B239" s="3" t="s">
        <v>210</v>
      </c>
      <c r="C239" s="4" t="s">
        <v>405</v>
      </c>
      <c r="D239" s="5">
        <v>4046.48</v>
      </c>
      <c r="E239" s="5">
        <v>0</v>
      </c>
      <c r="F239" s="5">
        <v>0</v>
      </c>
      <c r="G239" s="5">
        <v>4046.48</v>
      </c>
    </row>
    <row r="240" spans="1:7" x14ac:dyDescent="0.25">
      <c r="A240" s="2">
        <v>143001841</v>
      </c>
      <c r="B240" s="3" t="s">
        <v>210</v>
      </c>
      <c r="C240" s="4" t="s">
        <v>406</v>
      </c>
      <c r="D240" s="5">
        <v>680</v>
      </c>
      <c r="E240" s="5">
        <v>0</v>
      </c>
      <c r="F240" s="5">
        <v>0</v>
      </c>
      <c r="G240" s="5">
        <v>680</v>
      </c>
    </row>
    <row r="241" spans="1:7" x14ac:dyDescent="0.25">
      <c r="A241" s="2">
        <v>143001847</v>
      </c>
      <c r="B241" s="3" t="s">
        <v>210</v>
      </c>
      <c r="C241" s="4" t="s">
        <v>407</v>
      </c>
      <c r="D241" s="5">
        <v>1544.67</v>
      </c>
      <c r="E241" s="5">
        <v>0</v>
      </c>
      <c r="F241" s="5">
        <v>0</v>
      </c>
      <c r="G241" s="5">
        <v>1544.67</v>
      </c>
    </row>
    <row r="242" spans="1:7" x14ac:dyDescent="0.25">
      <c r="A242" s="2">
        <v>143001856</v>
      </c>
      <c r="B242" s="3" t="s">
        <v>210</v>
      </c>
      <c r="C242" s="4" t="s">
        <v>261</v>
      </c>
      <c r="D242" s="5">
        <v>60831.16</v>
      </c>
      <c r="E242" s="5">
        <v>0</v>
      </c>
      <c r="F242" s="5">
        <v>0</v>
      </c>
      <c r="G242" s="5">
        <v>60831.16</v>
      </c>
    </row>
    <row r="243" spans="1:7" x14ac:dyDescent="0.25">
      <c r="A243" s="2">
        <v>143001882</v>
      </c>
      <c r="B243" s="3" t="s">
        <v>210</v>
      </c>
      <c r="C243" s="4" t="s">
        <v>262</v>
      </c>
      <c r="D243" s="5">
        <v>1393.29</v>
      </c>
      <c r="E243" s="5">
        <v>0</v>
      </c>
      <c r="F243" s="5">
        <v>0</v>
      </c>
      <c r="G243" s="5">
        <v>1393.29</v>
      </c>
    </row>
    <row r="244" spans="1:7" x14ac:dyDescent="0.25">
      <c r="A244" s="2">
        <v>143001883</v>
      </c>
      <c r="B244" s="3" t="s">
        <v>210</v>
      </c>
      <c r="C244" s="4" t="s">
        <v>408</v>
      </c>
      <c r="D244" s="5">
        <v>82.8</v>
      </c>
      <c r="E244" s="5">
        <v>0</v>
      </c>
      <c r="F244" s="5">
        <v>0</v>
      </c>
      <c r="G244" s="5">
        <v>82.8</v>
      </c>
    </row>
    <row r="245" spans="1:7" x14ac:dyDescent="0.25">
      <c r="A245" s="2">
        <v>143001890</v>
      </c>
      <c r="B245" s="3" t="s">
        <v>210</v>
      </c>
      <c r="C245" s="4" t="s">
        <v>263</v>
      </c>
      <c r="D245" s="5">
        <v>39983.730000000003</v>
      </c>
      <c r="E245" s="5">
        <v>0</v>
      </c>
      <c r="F245" s="5">
        <v>0</v>
      </c>
      <c r="G245" s="5">
        <v>39983.730000000003</v>
      </c>
    </row>
    <row r="246" spans="1:7" x14ac:dyDescent="0.25">
      <c r="A246" s="2">
        <v>143001912</v>
      </c>
      <c r="B246" s="3" t="s">
        <v>210</v>
      </c>
      <c r="C246" s="4" t="s">
        <v>264</v>
      </c>
      <c r="D246" s="5">
        <v>82.5</v>
      </c>
      <c r="E246" s="5">
        <v>0</v>
      </c>
      <c r="F246" s="5">
        <v>0</v>
      </c>
      <c r="G246" s="5">
        <v>82.5</v>
      </c>
    </row>
    <row r="247" spans="1:7" x14ac:dyDescent="0.25">
      <c r="A247" s="2">
        <v>143001931</v>
      </c>
      <c r="B247" s="3" t="s">
        <v>210</v>
      </c>
      <c r="C247" s="4" t="s">
        <v>265</v>
      </c>
      <c r="D247" s="5">
        <v>2547</v>
      </c>
      <c r="E247" s="5">
        <v>0</v>
      </c>
      <c r="F247" s="5">
        <v>0</v>
      </c>
      <c r="G247" s="5">
        <v>2547</v>
      </c>
    </row>
    <row r="248" spans="1:7" x14ac:dyDescent="0.25">
      <c r="A248" s="2">
        <v>143001935</v>
      </c>
      <c r="B248" s="3" t="s">
        <v>210</v>
      </c>
      <c r="C248" s="4" t="s">
        <v>266</v>
      </c>
      <c r="D248" s="5">
        <v>17975.79</v>
      </c>
      <c r="E248" s="5">
        <v>0</v>
      </c>
      <c r="F248" s="5">
        <v>194.8</v>
      </c>
      <c r="G248" s="5">
        <v>18170.59</v>
      </c>
    </row>
    <row r="249" spans="1:7" x14ac:dyDescent="0.25">
      <c r="A249" s="2">
        <v>143001958</v>
      </c>
      <c r="B249" s="3" t="s">
        <v>210</v>
      </c>
      <c r="C249" s="4" t="s">
        <v>267</v>
      </c>
      <c r="D249" s="5">
        <v>3150</v>
      </c>
      <c r="E249" s="5">
        <v>0</v>
      </c>
      <c r="F249" s="5">
        <v>0</v>
      </c>
      <c r="G249" s="5">
        <v>3150</v>
      </c>
    </row>
    <row r="250" spans="1:7" x14ac:dyDescent="0.25">
      <c r="A250" s="2">
        <v>143002037</v>
      </c>
      <c r="B250" s="3" t="s">
        <v>210</v>
      </c>
      <c r="C250" s="4" t="s">
        <v>268</v>
      </c>
      <c r="D250" s="5">
        <v>13142.86</v>
      </c>
      <c r="E250" s="5">
        <v>0</v>
      </c>
      <c r="F250" s="5">
        <v>0</v>
      </c>
      <c r="G250" s="5">
        <v>13142.86</v>
      </c>
    </row>
    <row r="251" spans="1:7" x14ac:dyDescent="0.25">
      <c r="A251" s="2">
        <v>143002051</v>
      </c>
      <c r="B251" s="3" t="s">
        <v>210</v>
      </c>
      <c r="C251" s="4" t="s">
        <v>269</v>
      </c>
      <c r="D251" s="5">
        <v>2445.96</v>
      </c>
      <c r="E251" s="5">
        <v>0</v>
      </c>
      <c r="F251" s="5">
        <v>0</v>
      </c>
      <c r="G251" s="5">
        <v>2445.96</v>
      </c>
    </row>
    <row r="252" spans="1:7" x14ac:dyDescent="0.25">
      <c r="A252" s="2">
        <v>143002070</v>
      </c>
      <c r="B252" s="3" t="s">
        <v>210</v>
      </c>
      <c r="C252" s="4" t="s">
        <v>270</v>
      </c>
      <c r="D252" s="5">
        <v>48950.55</v>
      </c>
      <c r="E252" s="5">
        <v>0</v>
      </c>
      <c r="F252" s="5">
        <v>0</v>
      </c>
      <c r="G252" s="5">
        <v>48950.55</v>
      </c>
    </row>
    <row r="253" spans="1:7" x14ac:dyDescent="0.25">
      <c r="A253" s="2">
        <v>143002094</v>
      </c>
      <c r="B253" s="3" t="s">
        <v>210</v>
      </c>
      <c r="C253" s="4" t="s">
        <v>271</v>
      </c>
      <c r="D253" s="5">
        <v>863.88</v>
      </c>
      <c r="E253" s="5">
        <v>0</v>
      </c>
      <c r="F253" s="5">
        <v>0</v>
      </c>
      <c r="G253" s="5">
        <v>863.88</v>
      </c>
    </row>
    <row r="254" spans="1:7" x14ac:dyDescent="0.25">
      <c r="A254" s="2">
        <v>143002125</v>
      </c>
      <c r="B254" s="3" t="s">
        <v>210</v>
      </c>
      <c r="C254" s="4" t="s">
        <v>272</v>
      </c>
      <c r="D254" s="5">
        <v>152955.79999999999</v>
      </c>
      <c r="E254" s="5">
        <v>0</v>
      </c>
      <c r="F254" s="5">
        <v>0</v>
      </c>
      <c r="G254" s="5">
        <v>152955.79999999999</v>
      </c>
    </row>
    <row r="255" spans="1:7" x14ac:dyDescent="0.25">
      <c r="A255" s="2">
        <v>143002128</v>
      </c>
      <c r="B255" s="3" t="s">
        <v>210</v>
      </c>
      <c r="C255" s="4" t="s">
        <v>273</v>
      </c>
      <c r="D255" s="5">
        <v>316569.71999999997</v>
      </c>
      <c r="E255" s="5">
        <v>0</v>
      </c>
      <c r="F255" s="5">
        <v>0</v>
      </c>
      <c r="G255" s="5">
        <v>316569.71999999997</v>
      </c>
    </row>
    <row r="256" spans="1:7" x14ac:dyDescent="0.25">
      <c r="A256" s="2">
        <v>143002134</v>
      </c>
      <c r="B256" s="3" t="s">
        <v>210</v>
      </c>
      <c r="C256" s="4" t="s">
        <v>274</v>
      </c>
      <c r="D256" s="5">
        <v>98720.85</v>
      </c>
      <c r="E256" s="5">
        <v>0</v>
      </c>
      <c r="F256" s="5">
        <v>0</v>
      </c>
      <c r="G256" s="5">
        <v>98720.85</v>
      </c>
    </row>
    <row r="257" spans="1:7" x14ac:dyDescent="0.25">
      <c r="A257" s="2">
        <v>143002161</v>
      </c>
      <c r="B257" s="3" t="s">
        <v>210</v>
      </c>
      <c r="C257" s="4" t="s">
        <v>275</v>
      </c>
      <c r="D257" s="5">
        <v>1600848</v>
      </c>
      <c r="E257" s="5">
        <v>0</v>
      </c>
      <c r="F257" s="5">
        <v>0</v>
      </c>
      <c r="G257" s="5">
        <v>1600848</v>
      </c>
    </row>
    <row r="258" spans="1:7" x14ac:dyDescent="0.25">
      <c r="A258" s="2">
        <v>143002184</v>
      </c>
      <c r="B258" s="3" t="s">
        <v>210</v>
      </c>
      <c r="C258" s="4" t="s">
        <v>276</v>
      </c>
      <c r="D258" s="5">
        <v>2000</v>
      </c>
      <c r="E258" s="5">
        <v>0</v>
      </c>
      <c r="F258" s="5">
        <v>0</v>
      </c>
      <c r="G258" s="5">
        <v>2000</v>
      </c>
    </row>
    <row r="259" spans="1:7" x14ac:dyDescent="0.25">
      <c r="A259" s="2">
        <v>143002186</v>
      </c>
      <c r="B259" s="3" t="s">
        <v>210</v>
      </c>
      <c r="C259" s="4" t="s">
        <v>277</v>
      </c>
      <c r="D259" s="5">
        <v>284.76</v>
      </c>
      <c r="E259" s="5">
        <v>0</v>
      </c>
      <c r="F259" s="5">
        <v>0</v>
      </c>
      <c r="G259" s="5">
        <v>284.76</v>
      </c>
    </row>
    <row r="260" spans="1:7" x14ac:dyDescent="0.25">
      <c r="A260" s="2">
        <v>143002198</v>
      </c>
      <c r="B260" s="3" t="s">
        <v>210</v>
      </c>
      <c r="C260" s="4" t="s">
        <v>278</v>
      </c>
      <c r="D260" s="5">
        <v>8849.43</v>
      </c>
      <c r="E260" s="5">
        <v>0</v>
      </c>
      <c r="F260" s="5">
        <v>0</v>
      </c>
      <c r="G260" s="5">
        <v>8849.43</v>
      </c>
    </row>
    <row r="261" spans="1:7" x14ac:dyDescent="0.25">
      <c r="A261" s="2">
        <v>143002214</v>
      </c>
      <c r="B261" s="3" t="s">
        <v>210</v>
      </c>
      <c r="C261" s="4" t="s">
        <v>279</v>
      </c>
      <c r="D261" s="5">
        <v>359.76</v>
      </c>
      <c r="E261" s="5">
        <v>0</v>
      </c>
      <c r="F261" s="5">
        <v>0</v>
      </c>
      <c r="G261" s="5">
        <v>359.76</v>
      </c>
    </row>
    <row r="262" spans="1:7" x14ac:dyDescent="0.25">
      <c r="A262" s="2">
        <v>143002264</v>
      </c>
      <c r="B262" s="3" t="s">
        <v>210</v>
      </c>
      <c r="C262" s="4" t="s">
        <v>280</v>
      </c>
      <c r="D262" s="5">
        <v>89.94</v>
      </c>
      <c r="E262" s="5">
        <v>0</v>
      </c>
      <c r="F262" s="5">
        <v>0</v>
      </c>
      <c r="G262" s="5">
        <v>89.94</v>
      </c>
    </row>
    <row r="263" spans="1:7" x14ac:dyDescent="0.25">
      <c r="A263" s="2">
        <v>143002286</v>
      </c>
      <c r="B263" s="3" t="s">
        <v>210</v>
      </c>
      <c r="C263" s="4" t="s">
        <v>281</v>
      </c>
      <c r="D263" s="5">
        <v>3840.24</v>
      </c>
      <c r="E263" s="5">
        <v>0</v>
      </c>
      <c r="F263" s="5">
        <v>0</v>
      </c>
      <c r="G263" s="5">
        <v>3840.24</v>
      </c>
    </row>
    <row r="264" spans="1:7" x14ac:dyDescent="0.25">
      <c r="A264" s="2">
        <v>143002287</v>
      </c>
      <c r="B264" s="3" t="s">
        <v>210</v>
      </c>
      <c r="C264" s="4" t="s">
        <v>282</v>
      </c>
      <c r="D264" s="5">
        <v>8028.98</v>
      </c>
      <c r="E264" s="5">
        <v>0</v>
      </c>
      <c r="F264" s="5">
        <v>4680</v>
      </c>
      <c r="G264" s="5">
        <v>12708.98</v>
      </c>
    </row>
    <row r="265" spans="1:7" x14ac:dyDescent="0.25">
      <c r="A265" s="2">
        <v>143002293</v>
      </c>
      <c r="B265" s="3" t="s">
        <v>210</v>
      </c>
      <c r="C265" s="4" t="s">
        <v>283</v>
      </c>
      <c r="D265" s="5">
        <v>568862.89</v>
      </c>
      <c r="E265" s="5">
        <v>0</v>
      </c>
      <c r="F265" s="5">
        <v>0</v>
      </c>
      <c r="G265" s="5">
        <v>568862.89</v>
      </c>
    </row>
    <row r="266" spans="1:7" ht="25.5" x14ac:dyDescent="0.25">
      <c r="A266" s="2">
        <v>143002315</v>
      </c>
      <c r="B266" s="3" t="s">
        <v>210</v>
      </c>
      <c r="C266" s="4" t="s">
        <v>284</v>
      </c>
      <c r="D266" s="5">
        <v>156.38999999999999</v>
      </c>
      <c r="E266" s="5">
        <v>0</v>
      </c>
      <c r="F266" s="5">
        <v>0</v>
      </c>
      <c r="G266" s="5">
        <v>156.38999999999999</v>
      </c>
    </row>
    <row r="267" spans="1:7" x14ac:dyDescent="0.25">
      <c r="A267" s="2">
        <v>143002342</v>
      </c>
      <c r="B267" s="3" t="s">
        <v>210</v>
      </c>
      <c r="C267" s="4" t="s">
        <v>285</v>
      </c>
      <c r="D267" s="5">
        <v>26914.32</v>
      </c>
      <c r="E267" s="5">
        <v>0</v>
      </c>
      <c r="F267" s="5">
        <v>0</v>
      </c>
      <c r="G267" s="5">
        <v>26914.32</v>
      </c>
    </row>
    <row r="268" spans="1:7" x14ac:dyDescent="0.25">
      <c r="A268" s="2">
        <v>143002362</v>
      </c>
      <c r="B268" s="3" t="s">
        <v>210</v>
      </c>
      <c r="C268" s="4" t="s">
        <v>286</v>
      </c>
      <c r="D268" s="5">
        <v>13235.95</v>
      </c>
      <c r="E268" s="5">
        <v>0</v>
      </c>
      <c r="F268" s="5">
        <v>0</v>
      </c>
      <c r="G268" s="5">
        <v>13235.95</v>
      </c>
    </row>
    <row r="269" spans="1:7" x14ac:dyDescent="0.25">
      <c r="A269" s="2">
        <v>143002393</v>
      </c>
      <c r="B269" s="3" t="s">
        <v>210</v>
      </c>
      <c r="C269" s="4" t="s">
        <v>287</v>
      </c>
      <c r="D269" s="5">
        <v>60938.22</v>
      </c>
      <c r="E269" s="5">
        <v>0</v>
      </c>
      <c r="F269" s="5">
        <v>0</v>
      </c>
      <c r="G269" s="5">
        <v>60938.22</v>
      </c>
    </row>
    <row r="270" spans="1:7" x14ac:dyDescent="0.25">
      <c r="A270" s="2">
        <v>143002418</v>
      </c>
      <c r="B270" s="3" t="s">
        <v>210</v>
      </c>
      <c r="C270" s="4" t="s">
        <v>288</v>
      </c>
      <c r="D270" s="5">
        <v>288406.09000000003</v>
      </c>
      <c r="E270" s="5">
        <v>0</v>
      </c>
      <c r="F270" s="5">
        <v>44520.92</v>
      </c>
      <c r="G270" s="5">
        <v>332927.01</v>
      </c>
    </row>
    <row r="271" spans="1:7" x14ac:dyDescent="0.25">
      <c r="A271" s="2">
        <v>143002419</v>
      </c>
      <c r="B271" s="3" t="s">
        <v>210</v>
      </c>
      <c r="C271" s="4" t="s">
        <v>289</v>
      </c>
      <c r="D271" s="5">
        <v>961390.51</v>
      </c>
      <c r="E271" s="5">
        <v>0</v>
      </c>
      <c r="F271" s="5">
        <v>0</v>
      </c>
      <c r="G271" s="5">
        <v>961390.51</v>
      </c>
    </row>
    <row r="272" spans="1:7" x14ac:dyDescent="0.25">
      <c r="A272" s="2">
        <v>143002432</v>
      </c>
      <c r="B272" s="3" t="s">
        <v>210</v>
      </c>
      <c r="C272" s="4" t="s">
        <v>290</v>
      </c>
      <c r="D272" s="5">
        <v>344.19</v>
      </c>
      <c r="E272" s="5">
        <v>0</v>
      </c>
      <c r="F272" s="5">
        <v>0</v>
      </c>
      <c r="G272" s="5">
        <v>344.19</v>
      </c>
    </row>
    <row r="273" spans="1:7" x14ac:dyDescent="0.25">
      <c r="A273" s="2">
        <v>143002438</v>
      </c>
      <c r="B273" s="3" t="s">
        <v>210</v>
      </c>
      <c r="C273" s="4" t="s">
        <v>291</v>
      </c>
      <c r="D273" s="5">
        <v>563.58000000000004</v>
      </c>
      <c r="E273" s="5">
        <v>0</v>
      </c>
      <c r="F273" s="5">
        <v>17181.16</v>
      </c>
      <c r="G273" s="5">
        <v>17744.740000000002</v>
      </c>
    </row>
    <row r="274" spans="1:7" x14ac:dyDescent="0.25">
      <c r="A274" s="2">
        <v>143002444</v>
      </c>
      <c r="B274" s="3" t="s">
        <v>210</v>
      </c>
      <c r="C274" s="4" t="s">
        <v>292</v>
      </c>
      <c r="D274" s="5">
        <v>30067.96</v>
      </c>
      <c r="E274" s="5">
        <v>0</v>
      </c>
      <c r="F274" s="5">
        <v>11778</v>
      </c>
      <c r="G274" s="5">
        <v>41845.96</v>
      </c>
    </row>
    <row r="275" spans="1:7" x14ac:dyDescent="0.25">
      <c r="A275" s="2">
        <v>143002445</v>
      </c>
      <c r="B275" s="3" t="s">
        <v>210</v>
      </c>
      <c r="C275" s="4" t="s">
        <v>293</v>
      </c>
      <c r="D275" s="5">
        <v>20290.64</v>
      </c>
      <c r="E275" s="5">
        <v>0</v>
      </c>
      <c r="F275" s="5">
        <v>0</v>
      </c>
      <c r="G275" s="5">
        <v>20290.64</v>
      </c>
    </row>
    <row r="276" spans="1:7" x14ac:dyDescent="0.25">
      <c r="A276" s="2">
        <v>143002446</v>
      </c>
      <c r="B276" s="3" t="s">
        <v>210</v>
      </c>
      <c r="C276" s="4" t="s">
        <v>409</v>
      </c>
      <c r="D276" s="5">
        <v>34397.21</v>
      </c>
      <c r="E276" s="5">
        <v>0</v>
      </c>
      <c r="F276" s="5">
        <v>0</v>
      </c>
      <c r="G276" s="5">
        <v>34397.21</v>
      </c>
    </row>
    <row r="277" spans="1:7" x14ac:dyDescent="0.25">
      <c r="A277" s="2">
        <v>143002478</v>
      </c>
      <c r="B277" s="3" t="s">
        <v>210</v>
      </c>
      <c r="C277" s="4" t="s">
        <v>294</v>
      </c>
      <c r="D277" s="5">
        <v>284.88</v>
      </c>
      <c r="E277" s="5">
        <v>0</v>
      </c>
      <c r="F277" s="5">
        <v>0</v>
      </c>
      <c r="G277" s="5">
        <v>284.88</v>
      </c>
    </row>
    <row r="278" spans="1:7" x14ac:dyDescent="0.25">
      <c r="A278" s="2">
        <v>143002479</v>
      </c>
      <c r="B278" s="3" t="s">
        <v>210</v>
      </c>
      <c r="C278" s="4" t="s">
        <v>295</v>
      </c>
      <c r="D278" s="5">
        <v>1549.56</v>
      </c>
      <c r="E278" s="5">
        <v>0</v>
      </c>
      <c r="F278" s="5">
        <v>389.96</v>
      </c>
      <c r="G278" s="5">
        <v>1939.52</v>
      </c>
    </row>
    <row r="279" spans="1:7" x14ac:dyDescent="0.25">
      <c r="A279" s="2">
        <v>143002480</v>
      </c>
      <c r="B279" s="3" t="s">
        <v>210</v>
      </c>
      <c r="C279" s="4" t="s">
        <v>410</v>
      </c>
      <c r="D279" s="5">
        <v>2691.25</v>
      </c>
      <c r="E279" s="5">
        <v>0</v>
      </c>
      <c r="F279" s="5">
        <v>0</v>
      </c>
      <c r="G279" s="5">
        <v>2691.25</v>
      </c>
    </row>
    <row r="280" spans="1:7" x14ac:dyDescent="0.25">
      <c r="A280" s="2">
        <v>143002488</v>
      </c>
      <c r="B280" s="3" t="s">
        <v>210</v>
      </c>
      <c r="C280" s="4" t="s">
        <v>296</v>
      </c>
      <c r="D280" s="5">
        <v>13173.82</v>
      </c>
      <c r="E280" s="5">
        <v>0</v>
      </c>
      <c r="F280" s="5">
        <v>0</v>
      </c>
      <c r="G280" s="5">
        <v>13173.82</v>
      </c>
    </row>
    <row r="281" spans="1:7" x14ac:dyDescent="0.25">
      <c r="A281" s="2">
        <v>143002505</v>
      </c>
      <c r="B281" s="3" t="s">
        <v>210</v>
      </c>
      <c r="C281" s="4" t="s">
        <v>411</v>
      </c>
      <c r="D281" s="5">
        <v>7030.35</v>
      </c>
      <c r="E281" s="5">
        <v>0</v>
      </c>
      <c r="F281" s="5">
        <v>0</v>
      </c>
      <c r="G281" s="5">
        <v>7030.35</v>
      </c>
    </row>
    <row r="282" spans="1:7" x14ac:dyDescent="0.25">
      <c r="A282" s="2">
        <v>143002536</v>
      </c>
      <c r="B282" s="3" t="s">
        <v>210</v>
      </c>
      <c r="C282" s="4" t="s">
        <v>297</v>
      </c>
      <c r="D282" s="5">
        <v>75817.289999999994</v>
      </c>
      <c r="E282" s="5">
        <v>0</v>
      </c>
      <c r="F282" s="5">
        <v>0</v>
      </c>
      <c r="G282" s="5">
        <v>75817.289999999994</v>
      </c>
    </row>
    <row r="283" spans="1:7" x14ac:dyDescent="0.25">
      <c r="A283" s="2">
        <v>143002590</v>
      </c>
      <c r="B283" s="3" t="s">
        <v>210</v>
      </c>
      <c r="C283" s="4" t="s">
        <v>298</v>
      </c>
      <c r="D283" s="5">
        <v>6283.99</v>
      </c>
      <c r="E283" s="5">
        <v>0</v>
      </c>
      <c r="F283" s="5">
        <v>0</v>
      </c>
      <c r="G283" s="5">
        <v>6283.99</v>
      </c>
    </row>
    <row r="284" spans="1:7" x14ac:dyDescent="0.25">
      <c r="A284" s="2">
        <v>143002603</v>
      </c>
      <c r="B284" s="3" t="s">
        <v>210</v>
      </c>
      <c r="C284" s="4" t="s">
        <v>299</v>
      </c>
      <c r="D284" s="5">
        <v>18553.990000000002</v>
      </c>
      <c r="E284" s="5">
        <v>0</v>
      </c>
      <c r="F284" s="5">
        <v>3652.02</v>
      </c>
      <c r="G284" s="5">
        <v>22206.01</v>
      </c>
    </row>
    <row r="285" spans="1:7" x14ac:dyDescent="0.25">
      <c r="A285" s="2">
        <v>143002613</v>
      </c>
      <c r="B285" s="3" t="s">
        <v>210</v>
      </c>
      <c r="C285" s="4" t="s">
        <v>300</v>
      </c>
      <c r="D285" s="5">
        <v>2813.06</v>
      </c>
      <c r="E285" s="5">
        <v>0</v>
      </c>
      <c r="F285" s="5">
        <v>0</v>
      </c>
      <c r="G285" s="5">
        <v>2813.06</v>
      </c>
    </row>
    <row r="286" spans="1:7" x14ac:dyDescent="0.25">
      <c r="A286" s="2">
        <v>143002634</v>
      </c>
      <c r="B286" s="3" t="s">
        <v>210</v>
      </c>
      <c r="C286" s="4" t="s">
        <v>301</v>
      </c>
      <c r="D286" s="5">
        <v>16663.2</v>
      </c>
      <c r="E286" s="5">
        <v>0</v>
      </c>
      <c r="F286" s="5">
        <v>0</v>
      </c>
      <c r="G286" s="5">
        <v>16663.2</v>
      </c>
    </row>
    <row r="287" spans="1:7" x14ac:dyDescent="0.25">
      <c r="A287" s="2">
        <v>143002665</v>
      </c>
      <c r="B287" s="3" t="s">
        <v>210</v>
      </c>
      <c r="C287" s="4" t="s">
        <v>168</v>
      </c>
      <c r="D287" s="5">
        <v>9039.9599999999991</v>
      </c>
      <c r="E287" s="5">
        <v>0</v>
      </c>
      <c r="F287" s="5">
        <v>0</v>
      </c>
      <c r="G287" s="5">
        <v>9039.9599999999991</v>
      </c>
    </row>
    <row r="288" spans="1:7" x14ac:dyDescent="0.25">
      <c r="A288" s="2">
        <v>143002676</v>
      </c>
      <c r="B288" s="3" t="s">
        <v>210</v>
      </c>
      <c r="C288" s="4" t="s">
        <v>412</v>
      </c>
      <c r="D288" s="5">
        <v>1131.4000000000001</v>
      </c>
      <c r="E288" s="5">
        <v>0</v>
      </c>
      <c r="F288" s="5">
        <v>0</v>
      </c>
      <c r="G288" s="5">
        <v>1131.4000000000001</v>
      </c>
    </row>
    <row r="289" spans="1:7" x14ac:dyDescent="0.25">
      <c r="A289" s="2">
        <v>143002679</v>
      </c>
      <c r="B289" s="3" t="s">
        <v>210</v>
      </c>
      <c r="C289" s="4" t="s">
        <v>302</v>
      </c>
      <c r="D289" s="5">
        <v>120</v>
      </c>
      <c r="E289" s="5">
        <v>0</v>
      </c>
      <c r="F289" s="5">
        <v>0</v>
      </c>
      <c r="G289" s="5">
        <v>120</v>
      </c>
    </row>
    <row r="290" spans="1:7" x14ac:dyDescent="0.25">
      <c r="A290" s="2">
        <v>143002683</v>
      </c>
      <c r="B290" s="3" t="s">
        <v>210</v>
      </c>
      <c r="C290" s="4" t="s">
        <v>303</v>
      </c>
      <c r="D290" s="5">
        <v>21065.46</v>
      </c>
      <c r="E290" s="5">
        <v>0</v>
      </c>
      <c r="F290" s="5">
        <v>9317.1</v>
      </c>
      <c r="G290" s="5">
        <v>30382.560000000001</v>
      </c>
    </row>
    <row r="291" spans="1:7" x14ac:dyDescent="0.25">
      <c r="A291" s="2">
        <v>143002693</v>
      </c>
      <c r="B291" s="3" t="s">
        <v>210</v>
      </c>
      <c r="C291" s="4" t="s">
        <v>304</v>
      </c>
      <c r="D291" s="5">
        <v>38543.620000000003</v>
      </c>
      <c r="E291" s="5">
        <v>0</v>
      </c>
      <c r="F291" s="5">
        <v>233.8</v>
      </c>
      <c r="G291" s="5">
        <v>38777.42</v>
      </c>
    </row>
    <row r="292" spans="1:7" x14ac:dyDescent="0.25">
      <c r="A292" s="2">
        <v>143002695</v>
      </c>
      <c r="B292" s="3" t="s">
        <v>210</v>
      </c>
      <c r="C292" s="4" t="s">
        <v>305</v>
      </c>
      <c r="D292" s="5">
        <v>10294.23</v>
      </c>
      <c r="E292" s="5">
        <v>0</v>
      </c>
      <c r="F292" s="5">
        <v>0</v>
      </c>
      <c r="G292" s="5">
        <v>10294.23</v>
      </c>
    </row>
    <row r="293" spans="1:7" x14ac:dyDescent="0.25">
      <c r="A293" s="2">
        <v>143002703</v>
      </c>
      <c r="B293" s="3" t="s">
        <v>210</v>
      </c>
      <c r="C293" s="4" t="s">
        <v>306</v>
      </c>
      <c r="D293" s="5">
        <v>8364.8799999999992</v>
      </c>
      <c r="E293" s="5">
        <v>0</v>
      </c>
      <c r="F293" s="5">
        <v>0</v>
      </c>
      <c r="G293" s="5">
        <v>8364.8799999999992</v>
      </c>
    </row>
    <row r="294" spans="1:7" x14ac:dyDescent="0.25">
      <c r="A294" s="2">
        <v>143002715</v>
      </c>
      <c r="B294" s="3" t="s">
        <v>210</v>
      </c>
      <c r="C294" s="4" t="s">
        <v>307</v>
      </c>
      <c r="D294" s="5">
        <v>21954.089999999997</v>
      </c>
      <c r="E294" s="5">
        <v>0</v>
      </c>
      <c r="F294" s="5">
        <v>10544.26</v>
      </c>
      <c r="G294" s="5">
        <v>32498.350000000002</v>
      </c>
    </row>
    <row r="295" spans="1:7" x14ac:dyDescent="0.25">
      <c r="A295" s="2">
        <v>143002730</v>
      </c>
      <c r="B295" s="3" t="s">
        <v>210</v>
      </c>
      <c r="C295" s="4" t="s">
        <v>308</v>
      </c>
      <c r="D295" s="5">
        <v>7610.95</v>
      </c>
      <c r="E295" s="5">
        <v>0</v>
      </c>
      <c r="F295" s="5">
        <v>0</v>
      </c>
      <c r="G295" s="5">
        <v>7610.95</v>
      </c>
    </row>
    <row r="296" spans="1:7" ht="25.5" x14ac:dyDescent="0.25">
      <c r="A296" s="2">
        <v>143002753</v>
      </c>
      <c r="B296" s="3" t="s">
        <v>210</v>
      </c>
      <c r="C296" s="4" t="s">
        <v>309</v>
      </c>
      <c r="D296" s="5">
        <v>9165.84</v>
      </c>
      <c r="E296" s="5">
        <v>0</v>
      </c>
      <c r="F296" s="5">
        <v>0</v>
      </c>
      <c r="G296" s="5">
        <v>9165.84</v>
      </c>
    </row>
    <row r="297" spans="1:7" x14ac:dyDescent="0.25">
      <c r="A297" s="2">
        <v>143004404</v>
      </c>
      <c r="B297" s="3" t="s">
        <v>210</v>
      </c>
      <c r="C297" s="4" t="s">
        <v>413</v>
      </c>
      <c r="D297" s="5">
        <v>1043.45</v>
      </c>
      <c r="E297" s="5">
        <v>0</v>
      </c>
      <c r="F297" s="5">
        <v>0</v>
      </c>
      <c r="G297" s="5">
        <v>1043.45</v>
      </c>
    </row>
    <row r="298" spans="1:7" x14ac:dyDescent="0.25">
      <c r="A298" s="2">
        <v>143004662</v>
      </c>
      <c r="B298" s="3" t="s">
        <v>210</v>
      </c>
      <c r="C298" s="4" t="s">
        <v>310</v>
      </c>
      <c r="D298" s="5">
        <v>10555.25</v>
      </c>
      <c r="E298" s="5">
        <v>0</v>
      </c>
      <c r="F298" s="5">
        <v>0</v>
      </c>
      <c r="G298" s="5">
        <v>10555.25</v>
      </c>
    </row>
    <row r="299" spans="1:7" x14ac:dyDescent="0.25">
      <c r="A299" s="2">
        <v>143004786</v>
      </c>
      <c r="B299" s="3" t="s">
        <v>210</v>
      </c>
      <c r="C299" s="4" t="s">
        <v>311</v>
      </c>
      <c r="D299" s="5">
        <v>106.03</v>
      </c>
      <c r="E299" s="5">
        <v>0</v>
      </c>
      <c r="F299" s="5">
        <v>0</v>
      </c>
      <c r="G299" s="5">
        <v>106.03</v>
      </c>
    </row>
    <row r="300" spans="1:7" x14ac:dyDescent="0.25">
      <c r="A300" s="2">
        <v>143004789</v>
      </c>
      <c r="B300" s="3" t="s">
        <v>210</v>
      </c>
      <c r="C300" s="4" t="s">
        <v>312</v>
      </c>
      <c r="D300" s="5">
        <v>3911.4</v>
      </c>
      <c r="E300" s="5">
        <v>0</v>
      </c>
      <c r="F300" s="5">
        <v>0</v>
      </c>
      <c r="G300" s="5">
        <v>3911.4</v>
      </c>
    </row>
    <row r="301" spans="1:7" x14ac:dyDescent="0.25">
      <c r="A301" s="2">
        <v>143004791</v>
      </c>
      <c r="B301" s="3" t="s">
        <v>210</v>
      </c>
      <c r="C301" s="4" t="s">
        <v>313</v>
      </c>
      <c r="D301" s="5">
        <v>1487.59</v>
      </c>
      <c r="E301" s="5">
        <v>0</v>
      </c>
      <c r="F301" s="5">
        <v>0</v>
      </c>
      <c r="G301" s="5">
        <v>1487.59</v>
      </c>
    </row>
    <row r="302" spans="1:7" x14ac:dyDescent="0.25">
      <c r="A302" s="2">
        <v>143005250</v>
      </c>
      <c r="B302" s="3" t="s">
        <v>210</v>
      </c>
      <c r="C302" s="4" t="s">
        <v>314</v>
      </c>
      <c r="D302" s="5">
        <v>1882.2</v>
      </c>
      <c r="E302" s="5">
        <v>0</v>
      </c>
      <c r="F302" s="5">
        <v>0</v>
      </c>
      <c r="G302" s="5">
        <v>1882.2</v>
      </c>
    </row>
    <row r="303" spans="1:7" x14ac:dyDescent="0.25">
      <c r="A303" s="2">
        <v>143014130</v>
      </c>
      <c r="B303" s="3" t="s">
        <v>210</v>
      </c>
      <c r="C303" s="4" t="s">
        <v>315</v>
      </c>
      <c r="D303" s="5">
        <v>1344.29</v>
      </c>
      <c r="E303" s="5">
        <v>0</v>
      </c>
      <c r="F303" s="5">
        <v>0</v>
      </c>
      <c r="G303" s="5">
        <v>1344.29</v>
      </c>
    </row>
    <row r="304" spans="1:7" x14ac:dyDescent="0.25">
      <c r="A304" s="2">
        <v>143022332</v>
      </c>
      <c r="B304" s="3" t="s">
        <v>210</v>
      </c>
      <c r="C304" s="4" t="s">
        <v>316</v>
      </c>
      <c r="D304" s="5">
        <v>3463.8</v>
      </c>
      <c r="E304" s="5">
        <v>0</v>
      </c>
      <c r="F304" s="5">
        <v>0</v>
      </c>
      <c r="G304" s="5">
        <v>3463.8</v>
      </c>
    </row>
    <row r="305" spans="1:9" x14ac:dyDescent="0.25">
      <c r="A305" s="2">
        <v>143022333</v>
      </c>
      <c r="B305" s="3" t="s">
        <v>210</v>
      </c>
      <c r="C305" s="4" t="s">
        <v>317</v>
      </c>
      <c r="D305" s="5">
        <v>810.83</v>
      </c>
      <c r="E305" s="5">
        <v>0</v>
      </c>
      <c r="F305" s="5">
        <v>0</v>
      </c>
      <c r="G305" s="5">
        <v>810.83</v>
      </c>
    </row>
    <row r="306" spans="1:9" x14ac:dyDescent="0.25">
      <c r="A306" s="2">
        <v>143022402</v>
      </c>
      <c r="B306" s="3" t="s">
        <v>210</v>
      </c>
      <c r="C306" s="4" t="s">
        <v>414</v>
      </c>
      <c r="D306" s="5">
        <v>1674.24</v>
      </c>
      <c r="E306" s="5">
        <v>0</v>
      </c>
      <c r="F306" s="5">
        <v>0</v>
      </c>
      <c r="G306" s="5">
        <v>1674.24</v>
      </c>
    </row>
    <row r="307" spans="1:9" x14ac:dyDescent="0.25">
      <c r="A307" s="2" t="s">
        <v>94</v>
      </c>
      <c r="B307" s="6" t="s">
        <v>318</v>
      </c>
      <c r="C307" s="4" t="s">
        <v>94</v>
      </c>
      <c r="D307" s="7">
        <f>SUM(D179:D306)</f>
        <v>5448602.4300000016</v>
      </c>
      <c r="E307" s="7">
        <f>SUM(E179:E306)</f>
        <v>0</v>
      </c>
      <c r="F307" s="7">
        <f>SUM(F179:F306)</f>
        <v>140811.99000000002</v>
      </c>
      <c r="G307" s="7">
        <f>SUM(G179:G306)</f>
        <v>5589414.4200000009</v>
      </c>
      <c r="I307" s="12"/>
    </row>
    <row r="308" spans="1:9" x14ac:dyDescent="0.25">
      <c r="A308" s="2" t="s">
        <v>415</v>
      </c>
      <c r="B308" s="3" t="s">
        <v>319</v>
      </c>
      <c r="C308" s="4" t="s">
        <v>320</v>
      </c>
      <c r="D308" s="5">
        <v>1500</v>
      </c>
      <c r="E308" s="5">
        <v>0</v>
      </c>
      <c r="F308" s="5">
        <v>0</v>
      </c>
      <c r="G308" s="5">
        <v>1500</v>
      </c>
    </row>
    <row r="309" spans="1:9" x14ac:dyDescent="0.25">
      <c r="A309" s="2" t="s">
        <v>321</v>
      </c>
      <c r="B309" s="3" t="s">
        <v>319</v>
      </c>
      <c r="C309" s="4" t="s">
        <v>322</v>
      </c>
      <c r="D309" s="5">
        <v>0</v>
      </c>
      <c r="E309" s="5">
        <v>0</v>
      </c>
      <c r="F309" s="5">
        <v>161627.70000000001</v>
      </c>
      <c r="G309" s="5">
        <v>161627.70000000001</v>
      </c>
    </row>
    <row r="310" spans="1:9" x14ac:dyDescent="0.25">
      <c r="A310" s="2" t="s">
        <v>323</v>
      </c>
      <c r="B310" s="3" t="s">
        <v>319</v>
      </c>
      <c r="C310" s="4" t="s">
        <v>324</v>
      </c>
      <c r="D310" s="5">
        <v>7816.56</v>
      </c>
      <c r="E310" s="5">
        <v>0</v>
      </c>
      <c r="F310" s="5">
        <v>0</v>
      </c>
      <c r="G310" s="5">
        <v>7816.56</v>
      </c>
    </row>
    <row r="311" spans="1:9" x14ac:dyDescent="0.25">
      <c r="A311" s="2" t="s">
        <v>325</v>
      </c>
      <c r="B311" s="3" t="s">
        <v>319</v>
      </c>
      <c r="C311" s="4" t="s">
        <v>326</v>
      </c>
      <c r="D311" s="5">
        <v>407.21</v>
      </c>
      <c r="E311" s="5">
        <v>0</v>
      </c>
      <c r="F311" s="5">
        <v>0</v>
      </c>
      <c r="G311" s="5">
        <v>407.21</v>
      </c>
    </row>
    <row r="312" spans="1:9" x14ac:dyDescent="0.25">
      <c r="A312" s="2" t="s">
        <v>327</v>
      </c>
      <c r="B312" s="3" t="s">
        <v>319</v>
      </c>
      <c r="C312" s="4" t="s">
        <v>328</v>
      </c>
      <c r="D312" s="5">
        <v>16282.69</v>
      </c>
      <c r="E312" s="5">
        <v>0</v>
      </c>
      <c r="F312" s="5">
        <v>0</v>
      </c>
      <c r="G312" s="5">
        <v>16282.69</v>
      </c>
    </row>
    <row r="313" spans="1:9" x14ac:dyDescent="0.25">
      <c r="A313" s="2" t="s">
        <v>94</v>
      </c>
      <c r="B313" s="6" t="s">
        <v>329</v>
      </c>
      <c r="C313" s="4" t="s">
        <v>94</v>
      </c>
      <c r="D313" s="7">
        <v>26006.46</v>
      </c>
      <c r="E313" s="7">
        <v>0</v>
      </c>
      <c r="F313" s="7">
        <v>161627.70000000001</v>
      </c>
      <c r="G313" s="7">
        <v>187634.16</v>
      </c>
      <c r="I313" s="12"/>
    </row>
    <row r="314" spans="1:9" x14ac:dyDescent="0.25">
      <c r="A314" s="2" t="s">
        <v>330</v>
      </c>
      <c r="B314" s="3" t="s">
        <v>331</v>
      </c>
      <c r="C314" s="4" t="s">
        <v>332</v>
      </c>
      <c r="D314" s="5">
        <v>76919.17</v>
      </c>
      <c r="E314" s="5">
        <v>0</v>
      </c>
      <c r="F314" s="5">
        <v>0</v>
      </c>
      <c r="G314" s="5">
        <v>76919.17</v>
      </c>
    </row>
    <row r="315" spans="1:9" x14ac:dyDescent="0.25">
      <c r="A315" s="2" t="s">
        <v>333</v>
      </c>
      <c r="B315" s="3" t="s">
        <v>331</v>
      </c>
      <c r="C315" s="4" t="s">
        <v>334</v>
      </c>
      <c r="D315" s="5">
        <v>0</v>
      </c>
      <c r="E315" s="5">
        <v>0</v>
      </c>
      <c r="F315" s="5">
        <v>23980.7</v>
      </c>
      <c r="G315" s="5">
        <v>23980.7</v>
      </c>
    </row>
    <row r="316" spans="1:9" x14ac:dyDescent="0.25">
      <c r="A316" s="2" t="s">
        <v>335</v>
      </c>
      <c r="B316" s="3" t="s">
        <v>331</v>
      </c>
      <c r="C316" s="4" t="s">
        <v>336</v>
      </c>
      <c r="D316" s="5">
        <f>6733.34+747.68</f>
        <v>7481.02</v>
      </c>
      <c r="E316" s="5">
        <v>0</v>
      </c>
      <c r="F316" s="5">
        <v>0</v>
      </c>
      <c r="G316" s="5">
        <f>6733.34+747.68</f>
        <v>7481.02</v>
      </c>
    </row>
    <row r="317" spans="1:9" ht="25.5" x14ac:dyDescent="0.25">
      <c r="A317" s="2" t="s">
        <v>337</v>
      </c>
      <c r="B317" s="3" t="s">
        <v>331</v>
      </c>
      <c r="C317" s="4" t="s">
        <v>338</v>
      </c>
      <c r="D317" s="5">
        <v>0</v>
      </c>
      <c r="E317" s="5">
        <v>0</v>
      </c>
      <c r="F317" s="5">
        <v>71500</v>
      </c>
      <c r="G317" s="5">
        <v>71500</v>
      </c>
    </row>
    <row r="318" spans="1:9" x14ac:dyDescent="0.25">
      <c r="A318" s="2" t="s">
        <v>94</v>
      </c>
      <c r="B318" s="6" t="s">
        <v>339</v>
      </c>
      <c r="C318" s="4" t="s">
        <v>94</v>
      </c>
      <c r="D318" s="7">
        <f>SUM(D314:D317)</f>
        <v>84400.19</v>
      </c>
      <c r="E318" s="7">
        <f>SUM(E314:E317)</f>
        <v>0</v>
      </c>
      <c r="F318" s="7">
        <f>SUM(F314:F317)</f>
        <v>95480.7</v>
      </c>
      <c r="G318" s="7">
        <f>SUM(G314:G317)</f>
        <v>179880.89</v>
      </c>
      <c r="I318" s="12"/>
    </row>
    <row r="319" spans="1:9" x14ac:dyDescent="0.25">
      <c r="A319" s="2" t="s">
        <v>340</v>
      </c>
      <c r="B319" s="3" t="s">
        <v>341</v>
      </c>
      <c r="C319" s="4" t="s">
        <v>342</v>
      </c>
      <c r="D319" s="5">
        <v>5340</v>
      </c>
      <c r="E319" s="5">
        <v>0</v>
      </c>
      <c r="F319" s="5">
        <v>0</v>
      </c>
      <c r="G319" s="5">
        <v>5340</v>
      </c>
    </row>
    <row r="320" spans="1:9" x14ac:dyDescent="0.25">
      <c r="A320" s="2" t="s">
        <v>94</v>
      </c>
      <c r="B320" s="6" t="s">
        <v>343</v>
      </c>
      <c r="C320" s="4" t="s">
        <v>94</v>
      </c>
      <c r="D320" s="7">
        <v>5340</v>
      </c>
      <c r="E320" s="7">
        <v>0</v>
      </c>
      <c r="F320" s="7">
        <v>0</v>
      </c>
      <c r="G320" s="7">
        <v>5340</v>
      </c>
    </row>
    <row r="321" spans="1:9" x14ac:dyDescent="0.25">
      <c r="A321" s="2" t="s">
        <v>344</v>
      </c>
      <c r="B321" s="3" t="s">
        <v>345</v>
      </c>
      <c r="C321" s="4" t="s">
        <v>346</v>
      </c>
      <c r="D321" s="5">
        <v>19627.54</v>
      </c>
      <c r="E321" s="5">
        <v>0</v>
      </c>
      <c r="F321" s="5">
        <v>0</v>
      </c>
      <c r="G321" s="5">
        <v>19627.54</v>
      </c>
    </row>
    <row r="322" spans="1:9" x14ac:dyDescent="0.25">
      <c r="A322" s="2" t="s">
        <v>347</v>
      </c>
      <c r="B322" s="3" t="s">
        <v>345</v>
      </c>
      <c r="C322" s="4" t="s">
        <v>348</v>
      </c>
      <c r="D322" s="5">
        <v>3451714.78</v>
      </c>
      <c r="E322" s="5">
        <v>0</v>
      </c>
      <c r="F322" s="5">
        <v>0</v>
      </c>
      <c r="G322" s="5">
        <v>3451714.78</v>
      </c>
    </row>
    <row r="323" spans="1:9" x14ac:dyDescent="0.25">
      <c r="A323" s="2" t="s">
        <v>349</v>
      </c>
      <c r="B323" s="3" t="s">
        <v>345</v>
      </c>
      <c r="C323" s="4" t="s">
        <v>350</v>
      </c>
      <c r="D323" s="5">
        <v>438851.06</v>
      </c>
      <c r="E323" s="5">
        <v>0</v>
      </c>
      <c r="F323" s="5">
        <v>33060.839999999997</v>
      </c>
      <c r="G323" s="5">
        <v>471911.9</v>
      </c>
    </row>
    <row r="324" spans="1:9" x14ac:dyDescent="0.25">
      <c r="A324" s="2" t="s">
        <v>351</v>
      </c>
      <c r="B324" s="3" t="s">
        <v>345</v>
      </c>
      <c r="C324" s="4" t="s">
        <v>352</v>
      </c>
      <c r="D324" s="5">
        <f>242231+22021</f>
        <v>264252</v>
      </c>
      <c r="E324" s="5">
        <v>0</v>
      </c>
      <c r="F324" s="5">
        <v>0</v>
      </c>
      <c r="G324" s="5">
        <f>242231+22021</f>
        <v>264252</v>
      </c>
    </row>
    <row r="325" spans="1:9" x14ac:dyDescent="0.25">
      <c r="A325" s="2" t="s">
        <v>94</v>
      </c>
      <c r="B325" s="6" t="s">
        <v>353</v>
      </c>
      <c r="C325" s="4" t="s">
        <v>94</v>
      </c>
      <c r="D325" s="7">
        <f>SUM(D321:D324)</f>
        <v>4174445.38</v>
      </c>
      <c r="E325" s="7">
        <f>SUM(E321:E324)</f>
        <v>0</v>
      </c>
      <c r="F325" s="7">
        <f>SUM(F321:F324)</f>
        <v>33060.839999999997</v>
      </c>
      <c r="G325" s="7">
        <f>SUM(G321:G324)</f>
        <v>4207506.22</v>
      </c>
      <c r="I325" s="12"/>
    </row>
    <row r="326" spans="1:9" x14ac:dyDescent="0.25">
      <c r="A326" s="2" t="s">
        <v>354</v>
      </c>
      <c r="B326" s="3" t="s">
        <v>355</v>
      </c>
      <c r="C326" s="4" t="s">
        <v>356</v>
      </c>
      <c r="D326" s="5">
        <v>8917.9500000000007</v>
      </c>
      <c r="E326" s="5">
        <v>0</v>
      </c>
      <c r="F326" s="5">
        <v>0</v>
      </c>
      <c r="G326" s="5">
        <v>8917.9500000000007</v>
      </c>
    </row>
    <row r="327" spans="1:9" x14ac:dyDescent="0.25">
      <c r="A327" s="2" t="s">
        <v>357</v>
      </c>
      <c r="B327" s="3" t="s">
        <v>355</v>
      </c>
      <c r="C327" s="4" t="s">
        <v>358</v>
      </c>
      <c r="D327" s="5">
        <v>860.76</v>
      </c>
      <c r="E327" s="5">
        <v>0</v>
      </c>
      <c r="F327" s="5">
        <v>0</v>
      </c>
      <c r="G327" s="5">
        <v>860.76</v>
      </c>
    </row>
    <row r="328" spans="1:9" x14ac:dyDescent="0.25">
      <c r="A328" s="2" t="s">
        <v>359</v>
      </c>
      <c r="B328" s="3" t="s">
        <v>355</v>
      </c>
      <c r="C328" s="4" t="s">
        <v>360</v>
      </c>
      <c r="D328" s="5">
        <v>1893.36</v>
      </c>
      <c r="E328" s="5">
        <v>0</v>
      </c>
      <c r="F328" s="5">
        <v>0</v>
      </c>
      <c r="G328" s="5">
        <v>1893.36</v>
      </c>
    </row>
    <row r="329" spans="1:9" x14ac:dyDescent="0.25">
      <c r="A329" s="2" t="s">
        <v>94</v>
      </c>
      <c r="B329" s="6" t="s">
        <v>361</v>
      </c>
      <c r="C329" s="4" t="s">
        <v>94</v>
      </c>
      <c r="D329" s="7">
        <v>11672.07</v>
      </c>
      <c r="E329" s="7">
        <v>0</v>
      </c>
      <c r="F329" s="7">
        <v>0</v>
      </c>
      <c r="G329" s="7">
        <v>11672.07</v>
      </c>
    </row>
    <row r="330" spans="1:9" x14ac:dyDescent="0.25">
      <c r="A330" s="2" t="s">
        <v>362</v>
      </c>
      <c r="B330" s="3" t="s">
        <v>363</v>
      </c>
      <c r="C330" s="4" t="s">
        <v>364</v>
      </c>
      <c r="D330" s="5">
        <v>2185.36</v>
      </c>
      <c r="E330" s="5">
        <v>0</v>
      </c>
      <c r="F330" s="5">
        <v>0</v>
      </c>
      <c r="G330" s="5">
        <v>2185.36</v>
      </c>
    </row>
    <row r="331" spans="1:9" ht="25.5" x14ac:dyDescent="0.25">
      <c r="A331" s="2" t="s">
        <v>94</v>
      </c>
      <c r="B331" s="6" t="s">
        <v>365</v>
      </c>
      <c r="C331" s="4" t="s">
        <v>94</v>
      </c>
      <c r="D331" s="7">
        <v>2185.36</v>
      </c>
      <c r="E331" s="7">
        <v>0</v>
      </c>
      <c r="F331" s="7">
        <v>0</v>
      </c>
      <c r="G331" s="7">
        <v>2185.36</v>
      </c>
    </row>
    <row r="332" spans="1:9" x14ac:dyDescent="0.25">
      <c r="A332" s="2" t="s">
        <v>366</v>
      </c>
      <c r="B332" s="3" t="s">
        <v>367</v>
      </c>
      <c r="C332" s="4" t="s">
        <v>104</v>
      </c>
      <c r="D332" s="5">
        <v>55031.51</v>
      </c>
      <c r="E332" s="5">
        <v>0</v>
      </c>
      <c r="F332" s="5">
        <v>0</v>
      </c>
      <c r="G332" s="5">
        <v>55031.51</v>
      </c>
    </row>
    <row r="333" spans="1:9" x14ac:dyDescent="0.25">
      <c r="A333" s="2" t="s">
        <v>368</v>
      </c>
      <c r="B333" s="3" t="s">
        <v>367</v>
      </c>
      <c r="C333" s="4" t="s">
        <v>369</v>
      </c>
      <c r="D333" s="5">
        <v>6543.12</v>
      </c>
      <c r="E333" s="5">
        <v>0</v>
      </c>
      <c r="F333" s="5">
        <v>0</v>
      </c>
      <c r="G333" s="5">
        <v>6543.12</v>
      </c>
    </row>
    <row r="334" spans="1:9" x14ac:dyDescent="0.25">
      <c r="A334" s="2">
        <f t="array" ref="A334:G334">[1]!'!FY2013!R67C1:R67C7'</f>
        <v>143027344</v>
      </c>
      <c r="B334" s="3" t="str">
        <v>VOIP</v>
      </c>
      <c r="C334" s="4" t="str">
        <v>Charter Fiberlink-Tennessee, LLC</v>
      </c>
      <c r="D334" s="5">
        <v>9392.25</v>
      </c>
      <c r="E334" s="5">
        <v>0</v>
      </c>
      <c r="F334" s="5">
        <v>0</v>
      </c>
      <c r="G334" s="5">
        <v>9392.25</v>
      </c>
    </row>
    <row r="335" spans="1:9" x14ac:dyDescent="0.25">
      <c r="A335" s="2" t="s">
        <v>370</v>
      </c>
      <c r="B335" s="3" t="s">
        <v>367</v>
      </c>
      <c r="C335" s="4" t="s">
        <v>371</v>
      </c>
      <c r="D335" s="5">
        <v>48945.91</v>
      </c>
      <c r="E335" s="5">
        <v>0</v>
      </c>
      <c r="F335" s="5">
        <v>0</v>
      </c>
      <c r="G335" s="5">
        <v>48945.91</v>
      </c>
    </row>
    <row r="336" spans="1:9" x14ac:dyDescent="0.25">
      <c r="A336" s="2" t="s">
        <v>372</v>
      </c>
      <c r="B336" s="3" t="s">
        <v>367</v>
      </c>
      <c r="C336" s="4" t="s">
        <v>373</v>
      </c>
      <c r="D336" s="5">
        <v>16107.17</v>
      </c>
      <c r="E336" s="5">
        <v>0</v>
      </c>
      <c r="F336" s="5">
        <v>0</v>
      </c>
      <c r="G336" s="5">
        <v>16107.17</v>
      </c>
    </row>
    <row r="337" spans="1:9" x14ac:dyDescent="0.25">
      <c r="A337" s="2" t="s">
        <v>374</v>
      </c>
      <c r="B337" s="3" t="s">
        <v>367</v>
      </c>
      <c r="C337" s="4" t="s">
        <v>375</v>
      </c>
      <c r="D337" s="5">
        <v>305678.52</v>
      </c>
      <c r="E337" s="5">
        <v>0</v>
      </c>
      <c r="F337" s="5">
        <v>0</v>
      </c>
      <c r="G337" s="5">
        <v>305678.52</v>
      </c>
    </row>
    <row r="338" spans="1:9" x14ac:dyDescent="0.25">
      <c r="A338" s="2" t="s">
        <v>376</v>
      </c>
      <c r="B338" s="3" t="s">
        <v>367</v>
      </c>
      <c r="C338" s="4" t="s">
        <v>377</v>
      </c>
      <c r="D338" s="5">
        <v>982.8</v>
      </c>
      <c r="E338" s="5">
        <v>0</v>
      </c>
      <c r="F338" s="5">
        <v>0</v>
      </c>
      <c r="G338" s="5">
        <v>982.8</v>
      </c>
    </row>
    <row r="339" spans="1:9" x14ac:dyDescent="0.25">
      <c r="A339" s="2" t="s">
        <v>378</v>
      </c>
      <c r="B339" s="3" t="s">
        <v>367</v>
      </c>
      <c r="C339" s="4" t="s">
        <v>379</v>
      </c>
      <c r="D339" s="5">
        <v>31684.54</v>
      </c>
      <c r="E339" s="5">
        <v>0</v>
      </c>
      <c r="F339" s="5">
        <v>0</v>
      </c>
      <c r="G339" s="5">
        <v>31684.54</v>
      </c>
    </row>
    <row r="340" spans="1:9" x14ac:dyDescent="0.25">
      <c r="A340" s="2" t="s">
        <v>380</v>
      </c>
      <c r="B340" s="3" t="s">
        <v>367</v>
      </c>
      <c r="C340" s="4" t="s">
        <v>381</v>
      </c>
      <c r="D340" s="5">
        <f>62.5+312.5</f>
        <v>375</v>
      </c>
      <c r="E340" s="5">
        <v>0</v>
      </c>
      <c r="F340" s="5">
        <v>0</v>
      </c>
      <c r="G340" s="5">
        <v>375</v>
      </c>
    </row>
    <row r="341" spans="1:9" x14ac:dyDescent="0.25">
      <c r="A341" s="2" t="s">
        <v>382</v>
      </c>
      <c r="B341" s="3" t="s">
        <v>367</v>
      </c>
      <c r="C341" s="4" t="s">
        <v>383</v>
      </c>
      <c r="D341" s="5">
        <v>4865.88</v>
      </c>
      <c r="E341" s="5">
        <v>0</v>
      </c>
      <c r="F341" s="5">
        <v>0</v>
      </c>
      <c r="G341" s="5">
        <v>4865.88</v>
      </c>
    </row>
    <row r="342" spans="1:9" x14ac:dyDescent="0.25">
      <c r="A342" s="2" t="s">
        <v>384</v>
      </c>
      <c r="B342" s="3" t="s">
        <v>367</v>
      </c>
      <c r="C342" s="4" t="s">
        <v>385</v>
      </c>
      <c r="D342" s="5">
        <v>126889.66</v>
      </c>
      <c r="E342" s="5">
        <v>0</v>
      </c>
      <c r="F342" s="5">
        <v>0</v>
      </c>
      <c r="G342" s="5">
        <v>126889.66</v>
      </c>
    </row>
    <row r="343" spans="1:9" x14ac:dyDescent="0.25">
      <c r="A343" s="2" t="s">
        <v>386</v>
      </c>
      <c r="B343" s="3" t="s">
        <v>367</v>
      </c>
      <c r="C343" s="4" t="s">
        <v>387</v>
      </c>
      <c r="D343" s="5">
        <v>116947.06</v>
      </c>
      <c r="E343" s="5">
        <v>0</v>
      </c>
      <c r="F343" s="5">
        <v>0</v>
      </c>
      <c r="G343" s="5">
        <v>116947.06</v>
      </c>
    </row>
    <row r="344" spans="1:9" x14ac:dyDescent="0.25">
      <c r="A344" s="2" t="s">
        <v>388</v>
      </c>
      <c r="B344" s="3" t="s">
        <v>367</v>
      </c>
      <c r="C344" s="4" t="s">
        <v>389</v>
      </c>
      <c r="D344" s="5">
        <v>5832</v>
      </c>
      <c r="E344" s="5">
        <v>0</v>
      </c>
      <c r="F344" s="5">
        <v>0</v>
      </c>
      <c r="G344" s="5">
        <v>5832</v>
      </c>
    </row>
    <row r="345" spans="1:9" x14ac:dyDescent="0.25">
      <c r="A345" s="2" t="s">
        <v>390</v>
      </c>
      <c r="B345" s="3" t="s">
        <v>367</v>
      </c>
      <c r="C345" s="4" t="s">
        <v>391</v>
      </c>
      <c r="D345" s="5">
        <v>11221.05</v>
      </c>
      <c r="E345" s="5">
        <v>0</v>
      </c>
      <c r="F345" s="5">
        <v>0</v>
      </c>
      <c r="G345" s="5">
        <v>11221.05</v>
      </c>
    </row>
    <row r="346" spans="1:9" x14ac:dyDescent="0.25">
      <c r="A346" s="2" t="s">
        <v>392</v>
      </c>
      <c r="B346" s="3" t="s">
        <v>367</v>
      </c>
      <c r="C346" s="4" t="s">
        <v>393</v>
      </c>
      <c r="D346" s="5">
        <f>2522.25+3950.77</f>
        <v>6473.02</v>
      </c>
      <c r="E346" s="5">
        <v>0</v>
      </c>
      <c r="F346" s="5">
        <v>0</v>
      </c>
      <c r="G346" s="5">
        <f>2522.25+3950.77</f>
        <v>6473.02</v>
      </c>
    </row>
    <row r="347" spans="1:9" ht="15.75" thickBot="1" x14ac:dyDescent="0.3">
      <c r="A347" s="2" t="s">
        <v>94</v>
      </c>
      <c r="B347" s="6" t="s">
        <v>394</v>
      </c>
      <c r="C347" s="4" t="s">
        <v>94</v>
      </c>
      <c r="D347" s="7">
        <f>SUM(D332:D346)</f>
        <v>746969.49</v>
      </c>
      <c r="E347" s="7">
        <f>SUM(E332:E346)</f>
        <v>0</v>
      </c>
      <c r="F347" s="7">
        <f>SUM(F332:F346)</f>
        <v>0</v>
      </c>
      <c r="G347" s="7">
        <f>SUM(G332:G346)</f>
        <v>746969.49</v>
      </c>
      <c r="I347" s="12"/>
    </row>
    <row r="348" spans="1:9" ht="15.75" thickTop="1" x14ac:dyDescent="0.25">
      <c r="A348" s="8" t="s">
        <v>395</v>
      </c>
      <c r="B348" s="9" t="s">
        <v>94</v>
      </c>
      <c r="C348" s="9" t="s">
        <v>94</v>
      </c>
      <c r="D348" s="10">
        <f>D347+D331+D329+D325+D320+D318+D313+D307+D178+D159+D102+D98+D92+D89</f>
        <v>68834152.950000003</v>
      </c>
      <c r="E348" s="10">
        <f>E347+E331+E329+E325+E320+E318+E313+E307+E178+E159+E102+E98+E92+E89</f>
        <v>0</v>
      </c>
      <c r="F348" s="10">
        <f>F347+F331+F329+F325+F320+F318+F313+F307+F178+F159+F102+F98+F92+F89</f>
        <v>2455873.36</v>
      </c>
      <c r="G348" s="10">
        <f>G347+G331+G329+G325+G320+G318+G313+G307+G178+G159+G102+G98+G92+G89</f>
        <v>71289938.809999987</v>
      </c>
      <c r="I348" s="11"/>
    </row>
    <row r="349" spans="1:9" ht="0" hidden="1" customHeight="1" x14ac:dyDescent="0.25"/>
    <row r="352" spans="1:9" x14ac:dyDescent="0.25">
      <c r="G352" s="12"/>
      <c r="I352" s="12"/>
    </row>
  </sheetData>
  <pageMargins left="1" right="1" top="1.5" bottom="1" header="0.5" footer="0.5"/>
  <pageSetup scale="54" orientation="portrait" horizontalDpi="300" verticalDpi="300" r:id="rId1"/>
  <headerFooter alignWithMargins="0">
    <oddHeader>&amp;C&amp;"Arial,Bold"&amp;11Universal Service Administrative Company 
&amp;"-,Regular"Rural Health Care 
&amp;"-,Regular"Funding Year 2013 Disbursements  - 3Q2014 &amp;R&amp;"Arial,Regular"&amp;11 Appendix RH18 
&amp;"-,Regular"1Q2015 
&amp;"-,Regular"Page &amp;P of &amp;N</oddHeader>
    <oddFooter>&amp;L&amp;"Arial,Regular"&amp;11 USAC - Rural Health Care Support Mechanism &amp;R&amp;"Arial,Regular"&amp;11 October 31,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RH18 FY2013 Disbursement - 3Q14</vt:lpstr>
      <vt:lpstr>'RH18 FY2013 Disbursement - 3Q14'!Print_Titles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Tameca Bethel</cp:lastModifiedBy>
  <cp:lastPrinted>2014-10-30T18:52:25Z</cp:lastPrinted>
  <dcterms:modified xsi:type="dcterms:W3CDTF">2014-10-30T18:52:28Z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