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3Q2017\Supporting Documents\Finance\"/>
    </mc:Choice>
  </mc:AlternateContent>
  <bookViews>
    <workbookView xWindow="-12" yWindow="-12" windowWidth="10200" windowHeight="8160"/>
  </bookViews>
  <sheets>
    <sheet name="M01" sheetId="1" r:id="rId1"/>
  </sheets>
  <definedNames>
    <definedName name="_xlnm.Print_Area" localSheetId="0">'M01'!$B$1:$G$114</definedName>
  </definedNames>
  <calcPr calcId="15251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G107" i="1" l="1"/>
  <c r="G62" i="1" l="1"/>
  <c r="G49" i="1" l="1"/>
  <c r="G70" i="1"/>
  <c r="G112" i="1" l="1"/>
  <c r="G90" i="1"/>
  <c r="G86" i="1"/>
  <c r="G65" i="1"/>
  <c r="G72" i="1" s="1"/>
  <c r="G44" i="1"/>
  <c r="G24" i="1"/>
  <c r="G19" i="1"/>
  <c r="G26" i="1" s="1"/>
  <c r="G114" i="1" l="1"/>
  <c r="G92" i="1"/>
  <c r="G51" i="1"/>
  <c r="B109" i="1"/>
  <c r="B98" i="1"/>
  <c r="B88" i="1"/>
  <c r="B78" i="1"/>
  <c r="B67" i="1"/>
  <c r="B57" i="1"/>
  <c r="B34" i="1"/>
  <c r="B46" i="1"/>
</calcChain>
</file>

<file path=xl/sharedStrings.xml><?xml version="1.0" encoding="utf-8"?>
<sst xmlns="http://schemas.openxmlformats.org/spreadsheetml/2006/main" count="87" uniqueCount="51">
  <si>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</si>
  <si>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</si>
  <si>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</si>
  <si>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</si>
  <si>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</si>
  <si>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</si>
  <si>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</si>
  <si>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</si>
  <si>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</si>
  <si>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</si>
  <si>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</si>
  <si>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</si>
  <si>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</si>
  <si>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</si>
  <si>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</si>
  <si>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</si>
  <si>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</si>
  <si>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</si>
  <si>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</si>
  <si>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</si>
  <si>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</si>
  <si>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</si>
  <si>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</si>
  <si>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</si>
  <si>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</si>
  <si>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</si>
  <si>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</si>
  <si>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</si>
  <si>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</si>
  <si>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</si>
  <si>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</si>
  <si>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</si>
  <si>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</si>
  <si>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</si>
  <si>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</si>
  <si>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</si>
  <si>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</si>
  <si>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</si>
  <si>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</si>
  <si>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</si>
  <si>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</si>
  <si>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</si>
  <si>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</si>
  <si>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</si>
  <si>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</si>
  <si>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</si>
  <si>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</si>
  <si>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</si>
  <si>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3rd</t>
  </si>
  <si>
    <t>3rd Quarter Operating Budget:</t>
  </si>
  <si>
    <t>3rd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</si>
</sst>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40">
    <xf numFmtId="0" fontId="0" fillId="0" borderId="0" xfId="0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1" fillId="0" borderId="0" xfId="111" applyFont="1" applyFill="1" applyBorder="1"/>
    <xf numFmtId="0" fontId="0" fillId="35" borderId="0" xfId="0" applyFill="1"/>
    <xf numFmtId="0" fontId="0" fillId="0" borderId="0" xfId="0" applyFill="1"/>
    <xf numFmtId="39" fontId="7" fillId="0" borderId="0" xfId="0" applyNumberFormat="1" applyFont="1" applyFill="1" applyAlignment="1">
      <alignment horizontal="center"/>
    </xf>
    <xf numFmtId="0" fontId="8" fillId="0" borderId="0" xfId="0" applyFont="1" applyFill="1"/>
    <xf numFmtId="3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3" fontId="0" fillId="0" borderId="2" xfId="111" applyFont="1" applyFill="1" applyBorder="1"/>
    <xf numFmtId="44" fontId="7" fillId="0" borderId="0" xfId="1" applyFont="1" applyFill="1"/>
    <xf numFmtId="0" fontId="7" fillId="0" borderId="0" xfId="0" applyFont="1" applyFill="1"/>
    <xf numFmtId="44" fontId="0" fillId="0" borderId="2" xfId="1" applyFont="1" applyFill="1" applyBorder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43" fontId="7" fillId="0" borderId="0" xfId="111" applyFont="1" applyFill="1"/>
    <xf numFmtId="43" fontId="0" fillId="0" borderId="2" xfId="111" applyNumberFormat="1" applyFont="1" applyFill="1" applyBorder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43" fontId="10" fillId="0" borderId="0" xfId="111" applyFont="1" applyFill="1"/>
    <xf numFmtId="43" fontId="10" fillId="0" borderId="2" xfId="111" applyFont="1" applyFill="1" applyBorder="1"/>
    <xf numFmtId="43" fontId="9" fillId="0" borderId="0" xfId="111" applyFont="1" applyFill="1" applyAlignment="1">
      <alignment horizontal="center"/>
    </xf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/>
    <xf numFmtId="44" fontId="0" fillId="0" borderId="0" xfId="0" applyNumberFormat="1" applyFill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showGridLines="0" tabSelected="1" topLeftCell="B1" zoomScale="110" zoomScaleNormal="110" zoomScaleSheetLayoutView="110" workbookViewId="0">
      <selection activeCell="L50" sqref="L50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" customWidth="1"/>
    <col min="8" max="8" width="11.33203125" bestFit="1" customWidth="1"/>
    <col min="10" max="10" width="11.44140625" bestFit="1" customWidth="1"/>
  </cols>
  <sheetData>
    <row r="1" spans="1:8" x14ac:dyDescent="0.25">
      <c r="A1" s="5"/>
      <c r="B1" s="6"/>
      <c r="C1" s="6"/>
      <c r="D1" s="6"/>
      <c r="E1" s="6"/>
      <c r="F1" s="6"/>
      <c r="H1" s="6"/>
    </row>
    <row r="2" spans="1:8" ht="15" customHeight="1" x14ac:dyDescent="0.3">
      <c r="A2" s="5"/>
      <c r="B2" s="37" t="s">
        <v>9</v>
      </c>
      <c r="C2" s="37"/>
      <c r="D2" s="37"/>
      <c r="E2" s="37"/>
      <c r="F2" s="37"/>
      <c r="H2" s="36"/>
    </row>
    <row r="3" spans="1:8" ht="12" customHeight="1" x14ac:dyDescent="0.25">
      <c r="A3" s="5"/>
      <c r="B3" s="38" t="s">
        <v>0</v>
      </c>
      <c r="C3" s="38"/>
      <c r="D3" s="38"/>
      <c r="E3" s="38"/>
      <c r="F3" s="38"/>
      <c r="H3" s="36"/>
    </row>
    <row r="4" spans="1:8" ht="12" customHeight="1" x14ac:dyDescent="0.25">
      <c r="A4" s="5"/>
      <c r="B4" s="6"/>
      <c r="C4" s="6"/>
      <c r="D4" s="6"/>
      <c r="E4" s="6"/>
      <c r="F4" s="6"/>
      <c r="G4" s="7" t="s">
        <v>48</v>
      </c>
      <c r="H4" s="6"/>
    </row>
    <row r="5" spans="1:8" ht="12" customHeight="1" thickBot="1" x14ac:dyDescent="0.3">
      <c r="A5" s="5"/>
      <c r="B5" s="8" t="s">
        <v>49</v>
      </c>
      <c r="C5" s="6"/>
      <c r="D5" s="6"/>
      <c r="E5" s="6"/>
      <c r="F5" s="6"/>
      <c r="G5" s="9" t="s">
        <v>1</v>
      </c>
      <c r="H5" s="6"/>
    </row>
    <row r="6" spans="1:8" ht="12" customHeight="1" x14ac:dyDescent="0.25">
      <c r="A6" s="5"/>
      <c r="B6" s="6" t="s">
        <v>10</v>
      </c>
      <c r="C6" s="6"/>
      <c r="D6" s="6"/>
      <c r="E6" s="10"/>
      <c r="F6" s="10"/>
      <c r="G6" s="11">
        <v>13181.62</v>
      </c>
      <c r="H6" s="6"/>
    </row>
    <row r="7" spans="1:8" s="1" customFormat="1" ht="12" customHeight="1" x14ac:dyDescent="0.25">
      <c r="A7" s="5"/>
      <c r="B7" s="12" t="s">
        <v>46</v>
      </c>
      <c r="C7" s="6"/>
      <c r="D7" s="6"/>
      <c r="E7" s="6"/>
      <c r="F7" s="6"/>
      <c r="G7" s="2">
        <v>3305.23</v>
      </c>
      <c r="H7" s="6"/>
    </row>
    <row r="8" spans="1:8" s="1" customFormat="1" ht="12" customHeight="1" x14ac:dyDescent="0.25">
      <c r="A8" s="5"/>
      <c r="B8" s="6" t="s">
        <v>3</v>
      </c>
      <c r="C8" s="6"/>
      <c r="D8" s="6"/>
      <c r="E8" s="6"/>
      <c r="F8" s="6"/>
      <c r="G8" s="2">
        <v>1966.38</v>
      </c>
      <c r="H8" s="6"/>
    </row>
    <row r="9" spans="1:8" s="1" customFormat="1" ht="12" customHeight="1" x14ac:dyDescent="0.25">
      <c r="A9" s="5"/>
      <c r="B9" s="6" t="s">
        <v>7</v>
      </c>
      <c r="C9" s="6"/>
      <c r="D9" s="6"/>
      <c r="E9" s="6"/>
      <c r="F9" s="6"/>
      <c r="G9" s="2">
        <v>946.34</v>
      </c>
      <c r="H9" s="6"/>
    </row>
    <row r="10" spans="1:8" s="1" customFormat="1" ht="12" customHeight="1" x14ac:dyDescent="0.25">
      <c r="A10" s="5"/>
      <c r="B10" s="6" t="s">
        <v>8</v>
      </c>
      <c r="C10" s="6"/>
      <c r="D10" s="6"/>
      <c r="E10" s="6"/>
      <c r="F10" s="6"/>
      <c r="G10" s="2">
        <v>432.24</v>
      </c>
      <c r="H10" s="6"/>
    </row>
    <row r="11" spans="1:8" s="1" customFormat="1" ht="12" customHeight="1" x14ac:dyDescent="0.25">
      <c r="A11" s="5"/>
      <c r="B11" s="12" t="s">
        <v>41</v>
      </c>
      <c r="C11" s="6"/>
      <c r="D11" s="6"/>
      <c r="E11" s="6"/>
      <c r="F11" s="6"/>
      <c r="G11" s="2">
        <v>343.79</v>
      </c>
      <c r="H11" s="6"/>
    </row>
    <row r="12" spans="1:8" s="1" customFormat="1" ht="12" customHeight="1" x14ac:dyDescent="0.25">
      <c r="A12" s="5"/>
      <c r="B12" s="6" t="s">
        <v>2</v>
      </c>
      <c r="C12" s="6"/>
      <c r="D12" s="6"/>
      <c r="E12" s="6"/>
      <c r="F12" s="6"/>
      <c r="G12" s="2">
        <v>231.32</v>
      </c>
      <c r="H12" s="6"/>
    </row>
    <row r="13" spans="1:8" s="1" customFormat="1" ht="12" customHeight="1" x14ac:dyDescent="0.25">
      <c r="A13" s="5"/>
      <c r="B13" s="13" t="s">
        <v>42</v>
      </c>
      <c r="C13" s="6"/>
      <c r="D13" s="6"/>
      <c r="E13" s="6"/>
      <c r="F13" s="6"/>
      <c r="G13" s="2">
        <v>58.58</v>
      </c>
      <c r="H13" s="36"/>
    </row>
    <row r="14" spans="1:8" s="1" customFormat="1" ht="12" customHeight="1" x14ac:dyDescent="0.25">
      <c r="A14" s="5"/>
      <c r="B14" s="12" t="s">
        <v>23</v>
      </c>
      <c r="C14" s="6"/>
      <c r="D14" s="6"/>
      <c r="E14" s="6"/>
      <c r="F14" s="6"/>
      <c r="G14" s="2">
        <v>74.75</v>
      </c>
      <c r="H14" s="36"/>
    </row>
    <row r="15" spans="1:8" s="1" customFormat="1" ht="12" customHeight="1" x14ac:dyDescent="0.25">
      <c r="A15" s="5"/>
      <c r="B15" s="6" t="s">
        <v>20</v>
      </c>
      <c r="C15" s="6"/>
      <c r="D15" s="6"/>
      <c r="E15" s="6"/>
      <c r="F15" s="6"/>
      <c r="G15" s="2">
        <v>71.23</v>
      </c>
      <c r="H15" s="6"/>
    </row>
    <row r="16" spans="1:8" ht="12" customHeight="1" x14ac:dyDescent="0.25">
      <c r="A16" s="5"/>
      <c r="B16" s="12" t="s">
        <v>44</v>
      </c>
      <c r="C16" s="6"/>
      <c r="D16" s="6"/>
      <c r="E16" s="6"/>
      <c r="F16" s="6"/>
      <c r="G16" s="14">
        <v>128.36000000000001</v>
      </c>
      <c r="H16" s="6"/>
    </row>
    <row r="17" spans="1:10" s="1" customFormat="1" ht="12" customHeight="1" x14ac:dyDescent="0.25">
      <c r="A17" s="5"/>
      <c r="B17" s="12" t="s">
        <v>43</v>
      </c>
      <c r="C17" s="6"/>
      <c r="D17" s="6"/>
      <c r="E17" s="6"/>
      <c r="F17" s="6"/>
      <c r="G17" s="14">
        <v>755.16</v>
      </c>
      <c r="H17" s="6"/>
    </row>
    <row r="18" spans="1:10" ht="12" customHeight="1" x14ac:dyDescent="0.25">
      <c r="A18" s="5"/>
      <c r="B18" s="6" t="s">
        <v>21</v>
      </c>
      <c r="C18" s="6"/>
      <c r="D18" s="6"/>
      <c r="E18" s="6"/>
      <c r="F18" s="6"/>
      <c r="G18" s="15">
        <v>-66.41</v>
      </c>
      <c r="H18" s="6"/>
    </row>
    <row r="19" spans="1:10" ht="12" customHeight="1" x14ac:dyDescent="0.25">
      <c r="A19" s="5"/>
      <c r="B19" s="6"/>
      <c r="C19" s="6"/>
      <c r="D19" s="6"/>
      <c r="E19" s="6"/>
      <c r="F19" s="6"/>
      <c r="G19" s="16">
        <f>SUM(G6:G18)</f>
        <v>21428.590000000007</v>
      </c>
      <c r="H19" s="6"/>
    </row>
    <row r="20" spans="1:10" ht="12" customHeight="1" x14ac:dyDescent="0.25">
      <c r="A20" s="5"/>
      <c r="B20" s="6" t="s">
        <v>4</v>
      </c>
      <c r="C20" s="17" t="s">
        <v>25</v>
      </c>
      <c r="D20" s="6"/>
      <c r="E20" s="6"/>
      <c r="F20" s="6"/>
      <c r="H20" s="6"/>
    </row>
    <row r="21" spans="1:10" ht="12" customHeight="1" x14ac:dyDescent="0.25">
      <c r="A21" s="5"/>
      <c r="B21" s="6"/>
      <c r="C21" s="17"/>
      <c r="D21" s="6"/>
      <c r="E21" s="6"/>
      <c r="F21" s="6"/>
      <c r="H21" s="6"/>
      <c r="J21" s="35"/>
    </row>
    <row r="22" spans="1:10" ht="12" customHeight="1" x14ac:dyDescent="0.25">
      <c r="A22" s="5"/>
      <c r="B22" s="8" t="s">
        <v>50</v>
      </c>
      <c r="C22" s="17"/>
      <c r="D22" s="6"/>
      <c r="E22" s="6"/>
      <c r="F22" s="6"/>
      <c r="H22" s="6"/>
    </row>
    <row r="23" spans="1:10" ht="12" customHeight="1" x14ac:dyDescent="0.25">
      <c r="A23" s="5"/>
      <c r="B23" s="12" t="s">
        <v>24</v>
      </c>
      <c r="C23" s="17"/>
      <c r="D23" s="6"/>
      <c r="E23" s="6"/>
      <c r="F23" s="6"/>
      <c r="G23" s="18">
        <v>794.78</v>
      </c>
      <c r="H23" s="6"/>
    </row>
    <row r="24" spans="1:10" ht="12" customHeight="1" x14ac:dyDescent="0.25">
      <c r="A24" s="5"/>
      <c r="B24" s="12"/>
      <c r="C24" s="17" t="s">
        <v>26</v>
      </c>
      <c r="D24" s="6"/>
      <c r="E24" s="6"/>
      <c r="F24" s="6"/>
      <c r="G24" s="16">
        <f t="shared" ref="G24" si="0">SUM(G23)</f>
        <v>794.78</v>
      </c>
      <c r="H24" s="6"/>
    </row>
    <row r="25" spans="1:10" ht="12" customHeight="1" x14ac:dyDescent="0.25">
      <c r="A25" s="5"/>
      <c r="B25" s="12"/>
      <c r="C25" s="17"/>
      <c r="D25" s="6"/>
      <c r="E25" s="6"/>
      <c r="F25" s="6"/>
      <c r="H25" s="6"/>
    </row>
    <row r="26" spans="1:10" ht="12" customHeight="1" x14ac:dyDescent="0.25">
      <c r="A26" s="5"/>
      <c r="B26" s="12"/>
      <c r="C26" s="17" t="s">
        <v>27</v>
      </c>
      <c r="D26" s="6"/>
      <c r="E26" s="6"/>
      <c r="F26" s="6"/>
      <c r="G26" s="16">
        <f>SUM(G19,G24)</f>
        <v>22223.370000000006</v>
      </c>
      <c r="H26" s="6"/>
    </row>
    <row r="27" spans="1:10" ht="12" customHeight="1" x14ac:dyDescent="0.25">
      <c r="A27" s="5"/>
      <c r="B27" s="12"/>
      <c r="C27" s="17"/>
      <c r="D27" s="6"/>
      <c r="E27" s="6"/>
      <c r="F27" s="6"/>
      <c r="H27" s="6"/>
    </row>
    <row r="28" spans="1:10" ht="12" customHeight="1" x14ac:dyDescent="0.25">
      <c r="A28" s="5"/>
      <c r="B28" s="6"/>
      <c r="C28" s="17" t="s">
        <v>6</v>
      </c>
      <c r="D28" s="6"/>
      <c r="E28" s="6"/>
      <c r="F28" s="6"/>
      <c r="H28" s="6"/>
    </row>
    <row r="29" spans="1:10" ht="12" customHeight="1" x14ac:dyDescent="0.25">
      <c r="A29" s="5"/>
      <c r="B29" s="6"/>
      <c r="C29" s="17"/>
      <c r="D29" s="6"/>
      <c r="E29" s="6"/>
      <c r="F29" s="6"/>
      <c r="H29" s="6"/>
    </row>
    <row r="30" spans="1:10" ht="12" customHeight="1" x14ac:dyDescent="0.25">
      <c r="A30" s="5"/>
      <c r="B30" s="6"/>
      <c r="C30" s="17"/>
      <c r="D30" s="6"/>
      <c r="E30" s="6"/>
      <c r="F30" s="6"/>
      <c r="H30" s="6"/>
    </row>
    <row r="31" spans="1:10" ht="15" customHeight="1" x14ac:dyDescent="0.3">
      <c r="A31" s="5"/>
      <c r="B31" s="39" t="s">
        <v>22</v>
      </c>
      <c r="C31" s="39"/>
      <c r="D31" s="39"/>
      <c r="E31" s="39"/>
      <c r="F31" s="39"/>
      <c r="H31" s="6"/>
    </row>
    <row r="32" spans="1:10" ht="12" customHeight="1" x14ac:dyDescent="0.25">
      <c r="A32" s="5"/>
      <c r="B32" s="38" t="s">
        <v>0</v>
      </c>
      <c r="C32" s="38"/>
      <c r="D32" s="38"/>
      <c r="E32" s="38"/>
      <c r="F32" s="38"/>
      <c r="H32" s="6"/>
    </row>
    <row r="33" spans="1:8" ht="12" customHeight="1" x14ac:dyDescent="0.25">
      <c r="A33" s="5"/>
      <c r="B33" s="6"/>
      <c r="C33" s="6"/>
      <c r="D33" s="6"/>
      <c r="E33" s="6"/>
      <c r="F33" s="6"/>
      <c r="H33" s="6"/>
    </row>
    <row r="34" spans="1:8" ht="12" customHeight="1" thickBot="1" x14ac:dyDescent="0.3">
      <c r="A34" s="5"/>
      <c r="B34" s="8" t="str">
        <f>B5</f>
        <v>3rd Quarter Operating Budget:</v>
      </c>
      <c r="C34" s="6"/>
      <c r="D34" s="6"/>
      <c r="E34" s="6"/>
      <c r="F34" s="19"/>
      <c r="G34" s="9" t="s">
        <v>14</v>
      </c>
      <c r="H34" s="6"/>
    </row>
    <row r="35" spans="1:8" ht="12" customHeight="1" x14ac:dyDescent="0.25">
      <c r="A35" s="5"/>
      <c r="B35" s="6" t="s">
        <v>10</v>
      </c>
      <c r="C35" s="6"/>
      <c r="D35" s="6"/>
      <c r="E35" s="6"/>
      <c r="F35" s="6"/>
      <c r="G35" s="11">
        <v>1186.8499999999999</v>
      </c>
      <c r="H35" s="6"/>
    </row>
    <row r="36" spans="1:8" s="1" customFormat="1" ht="12" customHeight="1" x14ac:dyDescent="0.25">
      <c r="A36" s="5"/>
      <c r="B36" s="6" t="s">
        <v>8</v>
      </c>
      <c r="C36" s="6"/>
      <c r="D36" s="6"/>
      <c r="E36" s="6"/>
      <c r="F36" s="6"/>
      <c r="G36" s="2">
        <v>590.45100000000002</v>
      </c>
      <c r="H36" s="6"/>
    </row>
    <row r="37" spans="1:8" s="1" customFormat="1" ht="12" customHeight="1" x14ac:dyDescent="0.25">
      <c r="A37" s="5"/>
      <c r="B37" s="12" t="s">
        <v>46</v>
      </c>
      <c r="C37" s="6"/>
      <c r="D37" s="6"/>
      <c r="E37" s="6"/>
      <c r="F37" s="6"/>
      <c r="G37" s="2">
        <v>606.12</v>
      </c>
      <c r="H37" s="6"/>
    </row>
    <row r="38" spans="1:8" s="1" customFormat="1" ht="12" customHeight="1" x14ac:dyDescent="0.25">
      <c r="A38" s="5"/>
      <c r="B38" s="6" t="s">
        <v>5</v>
      </c>
      <c r="C38" s="6"/>
      <c r="D38" s="6"/>
      <c r="E38" s="20"/>
      <c r="F38" s="6"/>
      <c r="G38" s="2">
        <v>101.58</v>
      </c>
      <c r="H38" s="6"/>
    </row>
    <row r="39" spans="1:8" s="1" customFormat="1" ht="12" customHeight="1" x14ac:dyDescent="0.25">
      <c r="A39" s="5"/>
      <c r="B39" s="6" t="s">
        <v>7</v>
      </c>
      <c r="C39" s="6"/>
      <c r="D39" s="6"/>
      <c r="E39" s="20"/>
      <c r="F39" s="6"/>
      <c r="G39" s="2">
        <v>1.19</v>
      </c>
      <c r="H39" s="6"/>
    </row>
    <row r="40" spans="1:8" s="1" customFormat="1" ht="12" customHeight="1" x14ac:dyDescent="0.25">
      <c r="A40" s="5"/>
      <c r="B40" s="12" t="s">
        <v>44</v>
      </c>
      <c r="C40" s="6"/>
      <c r="D40" s="6"/>
      <c r="E40" s="6"/>
      <c r="F40" s="6"/>
      <c r="G40" s="14">
        <v>19.37</v>
      </c>
      <c r="H40" s="6"/>
    </row>
    <row r="41" spans="1:8" s="1" customFormat="1" ht="12" customHeight="1" x14ac:dyDescent="0.25">
      <c r="A41" s="5"/>
      <c r="B41" s="12" t="s">
        <v>45</v>
      </c>
      <c r="C41" s="6"/>
      <c r="D41" s="6"/>
      <c r="E41" s="6"/>
      <c r="F41" s="6"/>
      <c r="G41" s="14">
        <v>10.35</v>
      </c>
      <c r="H41" s="6"/>
    </row>
    <row r="42" spans="1:8" s="1" customFormat="1" ht="12" hidden="1" customHeight="1" x14ac:dyDescent="0.25">
      <c r="A42" s="5"/>
      <c r="B42" s="13" t="s">
        <v>42</v>
      </c>
      <c r="C42" s="6"/>
      <c r="D42" s="6"/>
      <c r="E42" s="6"/>
      <c r="F42" s="6"/>
      <c r="G42" s="2"/>
      <c r="H42" s="6"/>
    </row>
    <row r="43" spans="1:8" ht="12" customHeight="1" x14ac:dyDescent="0.25">
      <c r="A43" s="5"/>
      <c r="B43" s="6" t="s">
        <v>19</v>
      </c>
      <c r="C43" s="6"/>
      <c r="D43" s="6"/>
      <c r="E43" s="6"/>
      <c r="F43" s="6"/>
      <c r="G43" s="2">
        <v>6807.86</v>
      </c>
      <c r="H43" s="6"/>
    </row>
    <row r="44" spans="1:8" ht="12" customHeight="1" x14ac:dyDescent="0.25">
      <c r="A44" s="5"/>
      <c r="B44" s="17" t="s">
        <v>28</v>
      </c>
      <c r="C44" s="6"/>
      <c r="D44" s="6"/>
      <c r="E44" s="20"/>
      <c r="F44" s="6"/>
      <c r="G44" s="16">
        <f>SUM(G35:G43)</f>
        <v>9323.7709999999988</v>
      </c>
      <c r="H44" s="6"/>
    </row>
    <row r="45" spans="1:8" ht="12" customHeight="1" x14ac:dyDescent="0.25">
      <c r="A45" s="5"/>
      <c r="B45" s="17"/>
      <c r="C45" s="6"/>
      <c r="D45" s="6"/>
      <c r="E45" s="20"/>
      <c r="F45" s="6"/>
      <c r="G45" s="21"/>
      <c r="H45" s="6"/>
    </row>
    <row r="46" spans="1:8" ht="12" customHeight="1" x14ac:dyDescent="0.25">
      <c r="A46" s="5"/>
      <c r="B46" s="8" t="str">
        <f>B22</f>
        <v>3rd Quarter Capital Budget:</v>
      </c>
      <c r="C46" s="17"/>
      <c r="D46" s="6"/>
      <c r="E46" s="6"/>
      <c r="F46" s="6"/>
      <c r="H46" s="6"/>
    </row>
    <row r="47" spans="1:8" s="1" customFormat="1" ht="12" customHeight="1" x14ac:dyDescent="0.25">
      <c r="A47" s="5"/>
      <c r="B47" s="12" t="s">
        <v>47</v>
      </c>
      <c r="C47" s="17"/>
      <c r="D47" s="6"/>
      <c r="E47" s="6"/>
      <c r="F47" s="6"/>
      <c r="G47" s="11">
        <v>0</v>
      </c>
      <c r="H47" s="6"/>
    </row>
    <row r="48" spans="1:8" ht="12" customHeight="1" x14ac:dyDescent="0.25">
      <c r="A48" s="5"/>
      <c r="B48" s="12" t="s">
        <v>29</v>
      </c>
      <c r="C48" s="17"/>
      <c r="D48" s="6"/>
      <c r="E48" s="6"/>
      <c r="F48" s="6"/>
      <c r="G48" s="22">
        <v>252.5</v>
      </c>
      <c r="H48" s="6"/>
    </row>
    <row r="49" spans="1:8" ht="12" customHeight="1" x14ac:dyDescent="0.25">
      <c r="A49" s="5"/>
      <c r="B49" s="17" t="s">
        <v>30</v>
      </c>
      <c r="C49" s="17"/>
      <c r="D49" s="6"/>
      <c r="E49" s="6"/>
      <c r="F49" s="6"/>
      <c r="G49" s="16">
        <f>SUM(G47:G48)</f>
        <v>252.5</v>
      </c>
      <c r="H49" s="6"/>
    </row>
    <row r="50" spans="1:8" ht="12" customHeight="1" x14ac:dyDescent="0.25">
      <c r="A50" s="5"/>
      <c r="B50" s="12"/>
      <c r="C50" s="17"/>
      <c r="D50" s="6"/>
      <c r="E50" s="6"/>
      <c r="F50" s="6"/>
      <c r="H50" s="6"/>
    </row>
    <row r="51" spans="1:8" ht="12" customHeight="1" x14ac:dyDescent="0.25">
      <c r="A51" s="5"/>
      <c r="B51" s="12"/>
      <c r="C51" s="17" t="s">
        <v>31</v>
      </c>
      <c r="D51" s="6"/>
      <c r="E51" s="6"/>
      <c r="F51" s="6"/>
      <c r="G51" s="16">
        <f>SUM(G44,G49)</f>
        <v>9576.2709999999988</v>
      </c>
      <c r="H51" s="6"/>
    </row>
    <row r="52" spans="1:8" ht="12" customHeight="1" x14ac:dyDescent="0.25">
      <c r="A52" s="5"/>
      <c r="B52" s="12"/>
      <c r="C52" s="17"/>
      <c r="D52" s="6"/>
      <c r="E52" s="6"/>
      <c r="F52" s="6"/>
      <c r="H52" s="6"/>
    </row>
    <row r="53" spans="1:8" ht="12" customHeight="1" x14ac:dyDescent="0.25">
      <c r="A53" s="5"/>
      <c r="B53" s="12"/>
      <c r="C53" s="17"/>
      <c r="D53" s="6"/>
      <c r="E53" s="6"/>
      <c r="F53" s="6"/>
      <c r="H53" s="6"/>
    </row>
    <row r="54" spans="1:8" ht="15" customHeight="1" x14ac:dyDescent="0.3">
      <c r="A54" s="5"/>
      <c r="B54" s="39" t="s">
        <v>12</v>
      </c>
      <c r="C54" s="39"/>
      <c r="D54" s="39"/>
      <c r="E54" s="39"/>
      <c r="F54" s="39"/>
      <c r="H54" s="6"/>
    </row>
    <row r="55" spans="1:8" ht="12" customHeight="1" x14ac:dyDescent="0.25">
      <c r="A55" s="5"/>
      <c r="B55" s="38" t="s">
        <v>0</v>
      </c>
      <c r="C55" s="38"/>
      <c r="D55" s="38"/>
      <c r="E55" s="38"/>
      <c r="F55" s="38"/>
      <c r="H55" s="6"/>
    </row>
    <row r="56" spans="1:8" ht="12" customHeight="1" x14ac:dyDescent="0.25">
      <c r="A56" s="5"/>
      <c r="B56" s="17"/>
      <c r="C56" s="6"/>
      <c r="D56" s="6"/>
      <c r="E56" s="23"/>
      <c r="F56" s="6"/>
      <c r="H56" s="6"/>
    </row>
    <row r="57" spans="1:8" ht="13.5" customHeight="1" thickBot="1" x14ac:dyDescent="0.3">
      <c r="A57" s="5"/>
      <c r="B57" s="8" t="str">
        <f>B5</f>
        <v>3rd Quarter Operating Budget:</v>
      </c>
      <c r="C57" s="6"/>
      <c r="D57" s="6"/>
      <c r="E57" s="20"/>
      <c r="F57" s="6"/>
      <c r="G57" s="9" t="s">
        <v>15</v>
      </c>
      <c r="H57" s="6"/>
    </row>
    <row r="58" spans="1:8" ht="12" customHeight="1" x14ac:dyDescent="0.25">
      <c r="A58" s="5"/>
      <c r="B58" s="12" t="s">
        <v>10</v>
      </c>
      <c r="C58" s="12"/>
      <c r="D58" s="12"/>
      <c r="E58" s="24"/>
      <c r="F58" s="6"/>
      <c r="G58" s="11">
        <v>1721.54</v>
      </c>
      <c r="H58" s="6"/>
    </row>
    <row r="59" spans="1:8" s="1" customFormat="1" ht="12" customHeight="1" x14ac:dyDescent="0.25">
      <c r="A59" s="5"/>
      <c r="B59" s="12" t="s">
        <v>46</v>
      </c>
      <c r="C59" s="12"/>
      <c r="D59" s="12"/>
      <c r="E59" s="24"/>
      <c r="F59" s="6"/>
      <c r="G59" s="2">
        <v>3143.22</v>
      </c>
      <c r="H59" s="6"/>
    </row>
    <row r="60" spans="1:8" s="1" customFormat="1" ht="12" customHeight="1" x14ac:dyDescent="0.25">
      <c r="A60" s="5"/>
      <c r="B60" s="12" t="s">
        <v>8</v>
      </c>
      <c r="C60" s="12"/>
      <c r="D60" s="12"/>
      <c r="E60" s="24"/>
      <c r="F60" s="6"/>
      <c r="G60" s="2">
        <v>242.5</v>
      </c>
      <c r="H60" s="6"/>
    </row>
    <row r="61" spans="1:8" s="1" customFormat="1" ht="12" customHeight="1" x14ac:dyDescent="0.25">
      <c r="A61" s="5"/>
      <c r="B61" s="12" t="s">
        <v>44</v>
      </c>
      <c r="C61" s="12"/>
      <c r="D61" s="12"/>
      <c r="E61" s="24"/>
      <c r="F61" s="6"/>
      <c r="G61" s="14">
        <v>9.4</v>
      </c>
      <c r="H61" s="6"/>
    </row>
    <row r="62" spans="1:8" s="1" customFormat="1" ht="12" customHeight="1" x14ac:dyDescent="0.25">
      <c r="A62" s="5"/>
      <c r="B62" s="12" t="s">
        <v>45</v>
      </c>
      <c r="C62" s="12"/>
      <c r="D62" s="12"/>
      <c r="E62" s="24"/>
      <c r="F62" s="6"/>
      <c r="G62" s="14">
        <f>165.99+7.39</f>
        <v>173.38</v>
      </c>
      <c r="H62" s="6"/>
    </row>
    <row r="63" spans="1:8" s="1" customFormat="1" ht="12" hidden="1" customHeight="1" x14ac:dyDescent="0.25">
      <c r="A63" s="5"/>
      <c r="B63" s="13" t="s">
        <v>42</v>
      </c>
      <c r="C63" s="6"/>
      <c r="D63" s="6"/>
      <c r="E63" s="6"/>
      <c r="F63" s="6"/>
      <c r="G63" s="2"/>
      <c r="H63" s="6"/>
    </row>
    <row r="64" spans="1:8" ht="12" customHeight="1" x14ac:dyDescent="0.25">
      <c r="A64" s="5"/>
      <c r="B64" s="12" t="s">
        <v>19</v>
      </c>
      <c r="C64" s="12"/>
      <c r="D64" s="12"/>
      <c r="E64" s="24"/>
      <c r="F64" s="6"/>
      <c r="G64" s="15">
        <v>3085.72</v>
      </c>
      <c r="H64" s="6"/>
    </row>
    <row r="65" spans="1:8" ht="12" customHeight="1" x14ac:dyDescent="0.25">
      <c r="A65" s="5"/>
      <c r="B65" s="17" t="s">
        <v>32</v>
      </c>
      <c r="C65" s="6"/>
      <c r="D65" s="6"/>
      <c r="E65" s="6"/>
      <c r="F65" s="6"/>
      <c r="G65" s="16">
        <f>SUM(G58:G64)</f>
        <v>8375.76</v>
      </c>
      <c r="H65" s="6"/>
    </row>
    <row r="66" spans="1:8" ht="12" customHeight="1" x14ac:dyDescent="0.25">
      <c r="A66" s="5"/>
      <c r="B66" s="6"/>
      <c r="C66" s="6"/>
      <c r="D66" s="6"/>
      <c r="E66" s="6"/>
      <c r="F66" s="6"/>
      <c r="G66" s="21"/>
      <c r="H66" s="6"/>
    </row>
    <row r="67" spans="1:8" ht="12" customHeight="1" x14ac:dyDescent="0.25">
      <c r="A67" s="5"/>
      <c r="B67" s="8" t="str">
        <f>B22</f>
        <v>3rd Quarter Capital Budget:</v>
      </c>
      <c r="C67" s="17"/>
      <c r="D67" s="6"/>
      <c r="E67" s="6"/>
      <c r="F67" s="6"/>
      <c r="H67" s="6"/>
    </row>
    <row r="68" spans="1:8" s="1" customFormat="1" ht="12" customHeight="1" x14ac:dyDescent="0.25">
      <c r="A68" s="5"/>
      <c r="B68" s="12" t="s">
        <v>47</v>
      </c>
      <c r="C68" s="12"/>
      <c r="D68" s="6"/>
      <c r="E68" s="6"/>
      <c r="F68" s="6"/>
      <c r="G68" s="11">
        <v>0</v>
      </c>
      <c r="H68" s="6"/>
    </row>
    <row r="69" spans="1:8" ht="12" customHeight="1" x14ac:dyDescent="0.25">
      <c r="A69" s="5"/>
      <c r="B69" s="12" t="s">
        <v>29</v>
      </c>
      <c r="C69" s="17"/>
      <c r="D69" s="6"/>
      <c r="E69" s="6"/>
      <c r="F69" s="6"/>
      <c r="G69" s="15">
        <v>114.45</v>
      </c>
      <c r="H69" s="6"/>
    </row>
    <row r="70" spans="1:8" ht="12" customHeight="1" x14ac:dyDescent="0.25">
      <c r="A70" s="5"/>
      <c r="B70" s="17" t="s">
        <v>36</v>
      </c>
      <c r="C70" s="17"/>
      <c r="D70" s="6"/>
      <c r="E70" s="6"/>
      <c r="F70" s="6"/>
      <c r="G70" s="16">
        <f>SUM(G68:G69)</f>
        <v>114.45</v>
      </c>
      <c r="H70" s="6"/>
    </row>
    <row r="71" spans="1:8" ht="12" customHeight="1" x14ac:dyDescent="0.25">
      <c r="A71" s="5"/>
      <c r="B71" s="12"/>
      <c r="C71" s="17"/>
      <c r="D71" s="6"/>
      <c r="E71" s="6"/>
      <c r="F71" s="6"/>
      <c r="H71" s="6"/>
    </row>
    <row r="72" spans="1:8" x14ac:dyDescent="0.25">
      <c r="A72" s="5"/>
      <c r="B72" s="12"/>
      <c r="C72" s="17" t="s">
        <v>34</v>
      </c>
      <c r="D72" s="6"/>
      <c r="E72" s="6"/>
      <c r="F72" s="6"/>
      <c r="G72" s="16">
        <f>SUM(G65,G70)</f>
        <v>8490.2100000000009</v>
      </c>
      <c r="H72" s="6"/>
    </row>
    <row r="73" spans="1:8" x14ac:dyDescent="0.25">
      <c r="A73" s="5"/>
      <c r="B73" s="12"/>
      <c r="C73" s="17"/>
      <c r="D73" s="6"/>
      <c r="E73" s="6"/>
      <c r="F73" s="6"/>
      <c r="H73" s="6"/>
    </row>
    <row r="74" spans="1:8" x14ac:dyDescent="0.25">
      <c r="A74" s="5"/>
      <c r="B74" s="12"/>
      <c r="C74" s="17"/>
      <c r="D74" s="6"/>
      <c r="E74" s="6"/>
      <c r="F74" s="6"/>
      <c r="H74" s="6"/>
    </row>
    <row r="75" spans="1:8" ht="15.6" x14ac:dyDescent="0.3">
      <c r="A75" s="5"/>
      <c r="B75" s="37" t="s">
        <v>13</v>
      </c>
      <c r="C75" s="37"/>
      <c r="D75" s="37"/>
      <c r="E75" s="37"/>
      <c r="F75" s="37"/>
      <c r="H75" s="6"/>
    </row>
    <row r="76" spans="1:8" ht="12" customHeight="1" x14ac:dyDescent="0.25">
      <c r="A76" s="5"/>
      <c r="B76" s="38" t="s">
        <v>0</v>
      </c>
      <c r="C76" s="38"/>
      <c r="D76" s="38"/>
      <c r="E76" s="38"/>
      <c r="F76" s="38"/>
      <c r="H76" s="6"/>
    </row>
    <row r="77" spans="1:8" ht="12" customHeight="1" x14ac:dyDescent="0.3">
      <c r="A77" s="5"/>
      <c r="B77" s="6"/>
      <c r="C77" s="6"/>
      <c r="D77" s="6"/>
      <c r="E77" s="23"/>
      <c r="F77" s="25"/>
      <c r="H77" s="6"/>
    </row>
    <row r="78" spans="1:8" ht="12" customHeight="1" thickBot="1" x14ac:dyDescent="0.3">
      <c r="A78" s="5"/>
      <c r="B78" s="8" t="str">
        <f>B5</f>
        <v>3rd Quarter Operating Budget:</v>
      </c>
      <c r="C78" s="6"/>
      <c r="D78" s="6"/>
      <c r="E78" s="26"/>
      <c r="F78" s="6"/>
      <c r="G78" s="9" t="s">
        <v>16</v>
      </c>
      <c r="H78" s="6"/>
    </row>
    <row r="79" spans="1:8" ht="12" customHeight="1" x14ac:dyDescent="0.25">
      <c r="A79" s="5"/>
      <c r="B79" s="6" t="s">
        <v>10</v>
      </c>
      <c r="C79" s="6"/>
      <c r="D79" s="6"/>
      <c r="E79" s="27"/>
      <c r="F79" s="6"/>
      <c r="G79" s="28">
        <v>1591.89</v>
      </c>
      <c r="H79" s="6"/>
    </row>
    <row r="80" spans="1:8" s="1" customFormat="1" ht="12" customHeight="1" x14ac:dyDescent="0.25">
      <c r="A80" s="5"/>
      <c r="B80" s="12" t="s">
        <v>8</v>
      </c>
      <c r="C80" s="12"/>
      <c r="D80" s="12"/>
      <c r="E80" s="24"/>
      <c r="F80" s="6"/>
      <c r="G80" s="29">
        <v>152.5</v>
      </c>
      <c r="H80" s="6"/>
    </row>
    <row r="81" spans="1:8" s="1" customFormat="1" ht="12" customHeight="1" x14ac:dyDescent="0.25">
      <c r="A81" s="5"/>
      <c r="B81" s="12" t="s">
        <v>46</v>
      </c>
      <c r="C81" s="12"/>
      <c r="D81" s="12"/>
      <c r="E81" s="24"/>
      <c r="F81" s="6"/>
      <c r="G81" s="29">
        <v>100</v>
      </c>
      <c r="H81" s="6"/>
    </row>
    <row r="82" spans="1:8" s="1" customFormat="1" ht="12" customHeight="1" x14ac:dyDescent="0.25">
      <c r="A82" s="5"/>
      <c r="B82" s="12" t="s">
        <v>44</v>
      </c>
      <c r="C82" s="12"/>
      <c r="D82" s="12"/>
      <c r="E82" s="24"/>
      <c r="F82" s="6"/>
      <c r="G82" s="14">
        <v>62.16</v>
      </c>
      <c r="H82" s="6"/>
    </row>
    <row r="83" spans="1:8" s="1" customFormat="1" ht="12" customHeight="1" x14ac:dyDescent="0.25">
      <c r="A83" s="5"/>
      <c r="B83" s="12" t="s">
        <v>45</v>
      </c>
      <c r="C83" s="12"/>
      <c r="D83" s="12"/>
      <c r="E83" s="24"/>
      <c r="F83" s="6"/>
      <c r="G83" s="14">
        <v>26.95</v>
      </c>
      <c r="H83" s="6"/>
    </row>
    <row r="84" spans="1:8" s="1" customFormat="1" ht="12" hidden="1" customHeight="1" x14ac:dyDescent="0.25">
      <c r="A84" s="5"/>
      <c r="B84" s="6" t="s">
        <v>42</v>
      </c>
      <c r="C84" s="6"/>
      <c r="D84" s="6"/>
      <c r="E84" s="20"/>
      <c r="F84" s="27"/>
      <c r="G84" s="29"/>
      <c r="H84" s="6"/>
    </row>
    <row r="85" spans="1:8" ht="12" customHeight="1" x14ac:dyDescent="0.25">
      <c r="A85" s="5"/>
      <c r="B85" s="12" t="s">
        <v>19</v>
      </c>
      <c r="C85" s="12"/>
      <c r="D85" s="12"/>
      <c r="E85" s="24"/>
      <c r="F85" s="6"/>
      <c r="G85" s="30">
        <v>1193.57</v>
      </c>
      <c r="H85" s="6"/>
    </row>
    <row r="86" spans="1:8" ht="12" customHeight="1" x14ac:dyDescent="0.25">
      <c r="A86" s="5"/>
      <c r="B86" s="17" t="s">
        <v>33</v>
      </c>
      <c r="C86" s="6"/>
      <c r="D86" s="6"/>
      <c r="E86" s="6"/>
      <c r="F86" s="6"/>
      <c r="G86" s="16">
        <f>SUM(G79:G85)</f>
        <v>3127.07</v>
      </c>
      <c r="H86" s="6"/>
    </row>
    <row r="87" spans="1:8" ht="12" customHeight="1" x14ac:dyDescent="0.25">
      <c r="A87" s="5"/>
      <c r="B87" s="17"/>
      <c r="C87" s="6"/>
      <c r="D87" s="6"/>
      <c r="E87" s="6"/>
      <c r="F87" s="6"/>
      <c r="G87" s="21"/>
      <c r="H87" s="6"/>
    </row>
    <row r="88" spans="1:8" ht="12" customHeight="1" x14ac:dyDescent="0.25">
      <c r="A88" s="5"/>
      <c r="B88" s="8" t="str">
        <f>B22</f>
        <v>3rd Quarter Capital Budget:</v>
      </c>
      <c r="C88" s="17"/>
      <c r="D88" s="6"/>
      <c r="E88" s="6"/>
      <c r="F88" s="6"/>
      <c r="H88" s="6"/>
    </row>
    <row r="89" spans="1:8" ht="12" customHeight="1" x14ac:dyDescent="0.25">
      <c r="A89" s="5"/>
      <c r="B89" s="12" t="s">
        <v>29</v>
      </c>
      <c r="C89" s="17"/>
      <c r="D89" s="6"/>
      <c r="E89" s="6"/>
      <c r="F89" s="6"/>
      <c r="G89" s="18">
        <v>44.27</v>
      </c>
      <c r="H89" s="6"/>
    </row>
    <row r="90" spans="1:8" ht="12" customHeight="1" x14ac:dyDescent="0.25">
      <c r="A90" s="5"/>
      <c r="B90" s="17" t="s">
        <v>35</v>
      </c>
      <c r="C90" s="17"/>
      <c r="D90" s="6"/>
      <c r="E90" s="6"/>
      <c r="F90" s="6"/>
      <c r="G90" s="16">
        <f>SUM(G89:G89)</f>
        <v>44.27</v>
      </c>
      <c r="H90" s="6"/>
    </row>
    <row r="91" spans="1:8" ht="12" customHeight="1" x14ac:dyDescent="0.25">
      <c r="A91" s="5"/>
      <c r="B91" s="12"/>
      <c r="C91" s="17"/>
      <c r="D91" s="6"/>
      <c r="E91" s="6"/>
      <c r="F91" s="6"/>
      <c r="H91" s="6"/>
    </row>
    <row r="92" spans="1:8" ht="12" customHeight="1" x14ac:dyDescent="0.25">
      <c r="A92" s="5"/>
      <c r="B92" s="12"/>
      <c r="C92" s="17" t="s">
        <v>37</v>
      </c>
      <c r="D92" s="6"/>
      <c r="E92" s="6"/>
      <c r="F92" s="6"/>
      <c r="G92" s="16">
        <f>SUM(G86,G90)</f>
        <v>3171.34</v>
      </c>
      <c r="H92" s="6"/>
    </row>
    <row r="93" spans="1:8" ht="12" customHeight="1" x14ac:dyDescent="0.3">
      <c r="A93" s="5"/>
      <c r="B93" s="6"/>
      <c r="C93" s="6"/>
      <c r="D93" s="6"/>
      <c r="E93" s="6"/>
      <c r="F93" s="6"/>
      <c r="G93" s="31"/>
      <c r="H93" s="6"/>
    </row>
    <row r="94" spans="1:8" ht="12" customHeight="1" x14ac:dyDescent="0.3">
      <c r="A94" s="5"/>
      <c r="B94" s="6"/>
      <c r="C94" s="6"/>
      <c r="D94" s="6"/>
      <c r="E94" s="6"/>
      <c r="F94" s="6"/>
      <c r="G94" s="31"/>
      <c r="H94" s="6"/>
    </row>
    <row r="95" spans="1:8" ht="15" customHeight="1" x14ac:dyDescent="0.3">
      <c r="A95" s="5"/>
      <c r="B95" s="37" t="s">
        <v>11</v>
      </c>
      <c r="C95" s="37"/>
      <c r="D95" s="37"/>
      <c r="E95" s="37"/>
      <c r="F95" s="37"/>
      <c r="H95" s="6"/>
    </row>
    <row r="96" spans="1:8" ht="12" customHeight="1" x14ac:dyDescent="0.25">
      <c r="A96" s="5"/>
      <c r="B96" s="38" t="s">
        <v>0</v>
      </c>
      <c r="C96" s="38"/>
      <c r="D96" s="38"/>
      <c r="E96" s="38"/>
      <c r="F96" s="38"/>
      <c r="H96" s="6"/>
    </row>
    <row r="97" spans="1:8" ht="12" customHeight="1" x14ac:dyDescent="0.25">
      <c r="A97" s="5"/>
      <c r="B97" s="6"/>
      <c r="C97" s="6"/>
      <c r="D97" s="6"/>
      <c r="E97" s="26"/>
      <c r="F97" s="6"/>
      <c r="H97" s="6"/>
    </row>
    <row r="98" spans="1:8" ht="12" customHeight="1" thickBot="1" x14ac:dyDescent="0.3">
      <c r="A98" s="5"/>
      <c r="B98" s="8" t="str">
        <f>B5</f>
        <v>3rd Quarter Operating Budget:</v>
      </c>
      <c r="C98" s="6"/>
      <c r="D98" s="6"/>
      <c r="E98" s="32"/>
      <c r="F98" s="10"/>
      <c r="G98" s="9" t="s">
        <v>17</v>
      </c>
      <c r="H98" s="6"/>
    </row>
    <row r="99" spans="1:8" ht="12" customHeight="1" x14ac:dyDescent="0.25">
      <c r="A99" s="5"/>
      <c r="B99" s="6" t="s">
        <v>10</v>
      </c>
      <c r="C99" s="6"/>
      <c r="D99" s="6"/>
      <c r="E99" s="20"/>
      <c r="F99" s="20"/>
      <c r="G99" s="28">
        <v>1986.8</v>
      </c>
      <c r="H99" s="6"/>
    </row>
    <row r="100" spans="1:8" s="1" customFormat="1" ht="12" customHeight="1" x14ac:dyDescent="0.25">
      <c r="A100" s="5"/>
      <c r="B100" s="6" t="s">
        <v>18</v>
      </c>
      <c r="C100" s="6"/>
      <c r="D100" s="6"/>
      <c r="E100" s="20"/>
      <c r="F100" s="20"/>
      <c r="G100" s="29">
        <v>9900</v>
      </c>
      <c r="H100" s="6"/>
    </row>
    <row r="101" spans="1:8" s="1" customFormat="1" ht="12" customHeight="1" x14ac:dyDescent="0.25">
      <c r="A101" s="5"/>
      <c r="B101" s="6" t="s">
        <v>8</v>
      </c>
      <c r="C101" s="6"/>
      <c r="D101" s="6"/>
      <c r="E101" s="20"/>
      <c r="F101" s="20"/>
      <c r="G101" s="29">
        <v>1082.31</v>
      </c>
      <c r="H101" s="6"/>
    </row>
    <row r="102" spans="1:8" s="1" customFormat="1" ht="12" customHeight="1" x14ac:dyDescent="0.25">
      <c r="A102" s="5"/>
      <c r="B102" s="6" t="s">
        <v>7</v>
      </c>
      <c r="C102" s="6"/>
      <c r="D102" s="6"/>
      <c r="E102" s="20"/>
      <c r="F102" s="20"/>
      <c r="G102" s="29">
        <v>468.82</v>
      </c>
      <c r="H102" s="6"/>
    </row>
    <row r="103" spans="1:8" s="1" customFormat="1" ht="12" customHeight="1" x14ac:dyDescent="0.25">
      <c r="A103" s="5"/>
      <c r="B103" s="12" t="s">
        <v>46</v>
      </c>
      <c r="C103" s="6"/>
      <c r="D103" s="6"/>
      <c r="E103" s="20"/>
      <c r="F103" s="20"/>
      <c r="G103" s="29">
        <v>3380.14</v>
      </c>
      <c r="H103" s="6"/>
    </row>
    <row r="104" spans="1:8" s="1" customFormat="1" ht="12" customHeight="1" x14ac:dyDescent="0.25">
      <c r="A104" s="5"/>
      <c r="B104" s="12" t="s">
        <v>44</v>
      </c>
      <c r="C104" s="6"/>
      <c r="D104" s="6"/>
      <c r="E104" s="20"/>
      <c r="F104" s="20"/>
      <c r="G104" s="14">
        <v>141.55000000000001</v>
      </c>
      <c r="H104" s="6"/>
    </row>
    <row r="105" spans="1:8" s="1" customFormat="1" ht="12" customHeight="1" x14ac:dyDescent="0.25">
      <c r="A105" s="5"/>
      <c r="B105" s="12" t="s">
        <v>45</v>
      </c>
      <c r="C105" s="6"/>
      <c r="D105" s="6"/>
      <c r="E105" s="20"/>
      <c r="F105" s="20"/>
      <c r="G105" s="14">
        <v>39.659999999999997</v>
      </c>
      <c r="H105" s="6"/>
    </row>
    <row r="106" spans="1:8" ht="12" customHeight="1" x14ac:dyDescent="0.25">
      <c r="A106" s="5"/>
      <c r="B106" s="6" t="s">
        <v>19</v>
      </c>
      <c r="C106" s="6"/>
      <c r="D106" s="6"/>
      <c r="E106" s="20"/>
      <c r="F106" s="20"/>
      <c r="G106" s="30">
        <v>10341.44</v>
      </c>
      <c r="H106" s="6"/>
    </row>
    <row r="107" spans="1:8" ht="12" customHeight="1" x14ac:dyDescent="0.25">
      <c r="A107" s="5"/>
      <c r="B107" s="17" t="s">
        <v>38</v>
      </c>
      <c r="C107" s="17"/>
      <c r="D107" s="6"/>
      <c r="E107" s="20"/>
      <c r="F107" s="33"/>
      <c r="G107" s="16">
        <f>SUM(G99:G106)</f>
        <v>27340.720000000001</v>
      </c>
      <c r="H107" s="6"/>
    </row>
    <row r="108" spans="1:8" x14ac:dyDescent="0.25">
      <c r="A108" s="5"/>
      <c r="B108" s="6"/>
      <c r="C108" s="6"/>
      <c r="D108" s="6"/>
      <c r="E108" s="6"/>
      <c r="F108" s="20"/>
      <c r="H108" s="6"/>
    </row>
    <row r="109" spans="1:8" ht="12" customHeight="1" x14ac:dyDescent="0.25">
      <c r="A109" s="5"/>
      <c r="B109" s="8" t="str">
        <f>B22</f>
        <v>3rd Quarter Capital Budget:</v>
      </c>
      <c r="C109" s="17"/>
      <c r="D109" s="6"/>
      <c r="E109" s="6"/>
      <c r="F109" s="6"/>
      <c r="H109" s="6"/>
    </row>
    <row r="110" spans="1:8" ht="12" customHeight="1" x14ac:dyDescent="0.25">
      <c r="A110" s="5"/>
      <c r="B110" s="12" t="s">
        <v>47</v>
      </c>
      <c r="C110" s="17"/>
      <c r="D110" s="6"/>
      <c r="E110" s="6"/>
      <c r="F110" s="6"/>
      <c r="G110" s="11"/>
      <c r="H110" s="6"/>
    </row>
    <row r="111" spans="1:8" ht="12" customHeight="1" x14ac:dyDescent="0.25">
      <c r="A111" s="5"/>
      <c r="B111" s="12" t="s">
        <v>29</v>
      </c>
      <c r="C111" s="17"/>
      <c r="D111" s="6"/>
      <c r="E111" s="6"/>
      <c r="F111" s="6"/>
      <c r="G111" s="15">
        <v>383.56</v>
      </c>
      <c r="H111" s="6"/>
    </row>
    <row r="112" spans="1:8" ht="12" customHeight="1" x14ac:dyDescent="0.25">
      <c r="A112" s="5"/>
      <c r="B112" s="17" t="s">
        <v>39</v>
      </c>
      <c r="C112" s="17"/>
      <c r="D112" s="6"/>
      <c r="E112" s="6"/>
      <c r="F112" s="6"/>
      <c r="G112" s="16">
        <f>SUM(G110:G111)</f>
        <v>383.56</v>
      </c>
      <c r="H112" s="6"/>
    </row>
    <row r="113" spans="1:8" ht="12" customHeight="1" x14ac:dyDescent="0.25">
      <c r="A113" s="5"/>
      <c r="B113" s="12"/>
      <c r="C113" s="17"/>
      <c r="D113" s="6"/>
      <c r="E113" s="6"/>
      <c r="F113" s="6"/>
      <c r="H113" s="6"/>
    </row>
    <row r="114" spans="1:8" ht="12" customHeight="1" x14ac:dyDescent="0.25">
      <c r="A114" s="5"/>
      <c r="B114" s="12"/>
      <c r="C114" s="17" t="s">
        <v>40</v>
      </c>
      <c r="D114" s="6"/>
      <c r="E114" s="6"/>
      <c r="F114" s="6"/>
      <c r="G114" s="16">
        <f>SUM(G107,G112)</f>
        <v>27724.280000000002</v>
      </c>
      <c r="H114" s="6"/>
    </row>
    <row r="115" spans="1:8" x14ac:dyDescent="0.25">
      <c r="B115" s="17"/>
      <c r="C115" s="6"/>
      <c r="D115" s="6"/>
      <c r="E115" s="6"/>
      <c r="F115" s="34"/>
      <c r="G115" s="4"/>
      <c r="H115" s="6"/>
    </row>
    <row r="116" spans="1:8" x14ac:dyDescent="0.25">
      <c r="B116" s="6"/>
      <c r="C116" s="6"/>
      <c r="D116" s="6"/>
      <c r="E116" s="6"/>
      <c r="F116" s="6"/>
      <c r="G116" s="3"/>
      <c r="H116" s="6"/>
    </row>
    <row r="117" spans="1:8" x14ac:dyDescent="0.25">
      <c r="B117" s="6"/>
      <c r="C117" s="6"/>
      <c r="D117" s="6"/>
      <c r="E117" s="6"/>
      <c r="F117" s="6"/>
      <c r="G117" s="3"/>
      <c r="H117" s="6"/>
    </row>
    <row r="118" spans="1:8" x14ac:dyDescent="0.25">
      <c r="B118" s="6"/>
      <c r="C118" s="6"/>
      <c r="D118" s="6"/>
      <c r="E118" s="6"/>
      <c r="F118" s="6"/>
      <c r="G118" s="3"/>
      <c r="H118" s="6"/>
    </row>
    <row r="119" spans="1:8" x14ac:dyDescent="0.25">
      <c r="B119" s="6"/>
      <c r="C119" s="6"/>
      <c r="D119" s="6"/>
      <c r="E119" s="6"/>
      <c r="F119" s="6"/>
      <c r="H119" s="6"/>
    </row>
    <row r="120" spans="1:8" x14ac:dyDescent="0.25">
      <c r="B120" s="6"/>
      <c r="C120" s="6"/>
      <c r="D120" s="6"/>
      <c r="E120" s="6"/>
      <c r="F120" s="6"/>
      <c r="H120" s="6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5:F75"/>
    <mergeCell ref="B76:F76"/>
    <mergeCell ref="B95:F95"/>
    <mergeCell ref="B96:F96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&amp;C&amp;"Arial,Bold"&amp;12Universal Service Administrative Company 
&amp;"Arial,Regular"  3rd Quarter 2017 Budget
&amp;RAppendix M01
 3Q2017
Page &amp;P of &amp;N</oddHeader>
    <oddFooter>&amp;LUSAC&amp;RMay 2, 2017</oddFooter>
  </headerFooter>
  <rowBreaks count="2" manualBreakCount="2">
    <brk id="51" min="1" max="6" man="1"/>
    <brk id="9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CJones</cp:lastModifiedBy>
  <cp:lastPrinted>2015-11-02T18:29:58Z</cp:lastPrinted>
  <dcterms:created xsi:type="dcterms:W3CDTF">1999-01-29T20:28:31Z</dcterms:created>
  <dcterms:modified xsi:type="dcterms:W3CDTF">2017-04-12T17:29:54Z</dcterms:modified>
</cp:coreProperties>
</file>