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HCLI\Private\High Cost\HC Processing Folder\Projections\2018\1Q2018\Appendices - Draft\"/>
    </mc:Choice>
  </mc:AlternateContent>
  <bookViews>
    <workbookView xWindow="0" yWindow="0" windowWidth="30912" windowHeight="11520"/>
  </bookViews>
  <sheets>
    <sheet name="HC07 Frozen HC by SAC 1Q2018" sheetId="1" r:id="rId1"/>
  </sheets>
  <externalReferences>
    <externalReference r:id="rId2"/>
  </externalReferences>
  <definedNames>
    <definedName name="_xlnm._FilterDatabase" localSheetId="0" hidden="1">'HC07 Frozen HC by SAC 1Q2018'!$A$2:$H$286</definedName>
    <definedName name="_xlnm.Print_Area" localSheetId="0">'HC07 Frozen HC by SAC 1Q2018'!$A$1:$L$298</definedName>
    <definedName name="_xlnm.Print_Titles" localSheetId="0">'HC07 Frozen HC by SAC 1Q2018'!$2:$2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1" i="1" l="1"/>
  <c r="I291" i="1"/>
  <c r="J291" i="1"/>
  <c r="K291" i="1"/>
  <c r="L291" i="1"/>
  <c r="G291" i="1"/>
  <c r="H289" i="1"/>
  <c r="I289" i="1"/>
  <c r="J289" i="1"/>
  <c r="K289" i="1"/>
  <c r="L289" i="1"/>
  <c r="G289" i="1"/>
  <c r="G4" i="1"/>
  <c r="H4" i="1"/>
  <c r="I4" i="1"/>
  <c r="J4" i="1"/>
  <c r="K4" i="1"/>
  <c r="L4" i="1"/>
  <c r="G5" i="1"/>
  <c r="H5" i="1"/>
  <c r="I5" i="1"/>
  <c r="J5" i="1"/>
  <c r="K5" i="1"/>
  <c r="L5" i="1"/>
  <c r="G6" i="1"/>
  <c r="H6" i="1"/>
  <c r="I6" i="1"/>
  <c r="J6" i="1"/>
  <c r="K6" i="1"/>
  <c r="L6" i="1"/>
  <c r="G7" i="1"/>
  <c r="H7" i="1"/>
  <c r="I7" i="1"/>
  <c r="J7" i="1"/>
  <c r="K7" i="1"/>
  <c r="L7" i="1"/>
  <c r="G8" i="1"/>
  <c r="H8" i="1"/>
  <c r="I8" i="1"/>
  <c r="J8" i="1"/>
  <c r="K8" i="1"/>
  <c r="L8" i="1"/>
  <c r="G9" i="1"/>
  <c r="H9" i="1"/>
  <c r="I9" i="1"/>
  <c r="J9" i="1"/>
  <c r="K9" i="1"/>
  <c r="L9" i="1"/>
  <c r="G10" i="1"/>
  <c r="H10" i="1"/>
  <c r="I10" i="1"/>
  <c r="J10" i="1"/>
  <c r="K10" i="1"/>
  <c r="L10" i="1"/>
  <c r="G11" i="1"/>
  <c r="H11" i="1"/>
  <c r="I11" i="1"/>
  <c r="J11" i="1"/>
  <c r="K11" i="1"/>
  <c r="L11" i="1"/>
  <c r="G12" i="1"/>
  <c r="H12" i="1"/>
  <c r="I12" i="1"/>
  <c r="J12" i="1"/>
  <c r="K12" i="1"/>
  <c r="L12" i="1"/>
  <c r="G13" i="1"/>
  <c r="H13" i="1"/>
  <c r="I13" i="1"/>
  <c r="J13" i="1"/>
  <c r="K13" i="1"/>
  <c r="L13" i="1"/>
  <c r="G14" i="1"/>
  <c r="H14" i="1"/>
  <c r="I14" i="1"/>
  <c r="J14" i="1"/>
  <c r="K14" i="1"/>
  <c r="L14" i="1"/>
  <c r="G15" i="1"/>
  <c r="H15" i="1"/>
  <c r="I15" i="1"/>
  <c r="J15" i="1"/>
  <c r="K15" i="1"/>
  <c r="L15" i="1"/>
  <c r="G16" i="1"/>
  <c r="H16" i="1"/>
  <c r="I16" i="1"/>
  <c r="J16" i="1"/>
  <c r="K16" i="1"/>
  <c r="L16" i="1"/>
  <c r="G17" i="1"/>
  <c r="H17" i="1"/>
  <c r="I17" i="1"/>
  <c r="J17" i="1"/>
  <c r="K17" i="1"/>
  <c r="L17" i="1"/>
  <c r="G18" i="1"/>
  <c r="H18" i="1"/>
  <c r="I18" i="1"/>
  <c r="J18" i="1"/>
  <c r="K18" i="1"/>
  <c r="L18" i="1"/>
  <c r="G19" i="1"/>
  <c r="H19" i="1"/>
  <c r="I19" i="1"/>
  <c r="J19" i="1"/>
  <c r="K19" i="1"/>
  <c r="L19" i="1"/>
  <c r="G20" i="1"/>
  <c r="H20" i="1"/>
  <c r="I20" i="1"/>
  <c r="J20" i="1"/>
  <c r="K20" i="1"/>
  <c r="L20" i="1"/>
  <c r="G21" i="1"/>
  <c r="H21" i="1"/>
  <c r="I21" i="1"/>
  <c r="J21" i="1"/>
  <c r="K21" i="1"/>
  <c r="L21" i="1"/>
  <c r="G22" i="1"/>
  <c r="H22" i="1"/>
  <c r="I22" i="1"/>
  <c r="J22" i="1"/>
  <c r="K22" i="1"/>
  <c r="L22" i="1"/>
  <c r="G23" i="1"/>
  <c r="H23" i="1"/>
  <c r="I23" i="1"/>
  <c r="J23" i="1"/>
  <c r="K23" i="1"/>
  <c r="L23" i="1"/>
  <c r="G24" i="1"/>
  <c r="H24" i="1"/>
  <c r="I24" i="1"/>
  <c r="J24" i="1"/>
  <c r="K24" i="1"/>
  <c r="L24" i="1"/>
  <c r="G25" i="1"/>
  <c r="H25" i="1"/>
  <c r="I25" i="1"/>
  <c r="J25" i="1"/>
  <c r="K25" i="1"/>
  <c r="L25" i="1"/>
  <c r="G26" i="1"/>
  <c r="H26" i="1"/>
  <c r="I26" i="1"/>
  <c r="J26" i="1"/>
  <c r="K26" i="1"/>
  <c r="L26" i="1"/>
  <c r="G27" i="1"/>
  <c r="H27" i="1"/>
  <c r="I27" i="1"/>
  <c r="J27" i="1"/>
  <c r="K27" i="1"/>
  <c r="L27" i="1"/>
  <c r="G28" i="1"/>
  <c r="H28" i="1"/>
  <c r="I28" i="1"/>
  <c r="J28" i="1"/>
  <c r="K28" i="1"/>
  <c r="L28" i="1"/>
  <c r="G29" i="1"/>
  <c r="H29" i="1"/>
  <c r="I29" i="1"/>
  <c r="J29" i="1"/>
  <c r="K29" i="1"/>
  <c r="L29" i="1"/>
  <c r="G30" i="1"/>
  <c r="H30" i="1"/>
  <c r="I30" i="1"/>
  <c r="J30" i="1"/>
  <c r="K30" i="1"/>
  <c r="L30" i="1"/>
  <c r="G31" i="1"/>
  <c r="H31" i="1"/>
  <c r="I31" i="1"/>
  <c r="J31" i="1"/>
  <c r="K31" i="1"/>
  <c r="L31" i="1"/>
  <c r="G32" i="1"/>
  <c r="H32" i="1"/>
  <c r="I32" i="1"/>
  <c r="J32" i="1"/>
  <c r="K32" i="1"/>
  <c r="L32" i="1"/>
  <c r="G33" i="1"/>
  <c r="H33" i="1"/>
  <c r="I33" i="1"/>
  <c r="J33" i="1"/>
  <c r="K33" i="1"/>
  <c r="L33" i="1"/>
  <c r="G34" i="1"/>
  <c r="H34" i="1"/>
  <c r="I34" i="1"/>
  <c r="J34" i="1"/>
  <c r="K34" i="1"/>
  <c r="L34" i="1"/>
  <c r="G35" i="1"/>
  <c r="H35" i="1"/>
  <c r="I35" i="1"/>
  <c r="J35" i="1"/>
  <c r="K35" i="1"/>
  <c r="L35" i="1"/>
  <c r="G36" i="1"/>
  <c r="H36" i="1"/>
  <c r="I36" i="1"/>
  <c r="J36" i="1"/>
  <c r="K36" i="1"/>
  <c r="L36" i="1"/>
  <c r="G37" i="1"/>
  <c r="H37" i="1"/>
  <c r="I37" i="1"/>
  <c r="J37" i="1"/>
  <c r="K37" i="1"/>
  <c r="L37" i="1"/>
  <c r="G38" i="1"/>
  <c r="H38" i="1"/>
  <c r="I38" i="1"/>
  <c r="J38" i="1"/>
  <c r="K38" i="1"/>
  <c r="L38" i="1"/>
  <c r="G39" i="1"/>
  <c r="H39" i="1"/>
  <c r="I39" i="1"/>
  <c r="J39" i="1"/>
  <c r="K39" i="1"/>
  <c r="L39" i="1"/>
  <c r="G40" i="1"/>
  <c r="H40" i="1"/>
  <c r="I40" i="1"/>
  <c r="J40" i="1"/>
  <c r="K40" i="1"/>
  <c r="L40" i="1"/>
  <c r="G41" i="1"/>
  <c r="H41" i="1"/>
  <c r="I41" i="1"/>
  <c r="J41" i="1"/>
  <c r="K41" i="1"/>
  <c r="L41" i="1"/>
  <c r="G42" i="1"/>
  <c r="H42" i="1"/>
  <c r="I42" i="1"/>
  <c r="J42" i="1"/>
  <c r="K42" i="1"/>
  <c r="L42" i="1"/>
  <c r="G43" i="1"/>
  <c r="H43" i="1"/>
  <c r="I43" i="1"/>
  <c r="J43" i="1"/>
  <c r="K43" i="1"/>
  <c r="L43" i="1"/>
  <c r="G44" i="1"/>
  <c r="H44" i="1"/>
  <c r="I44" i="1"/>
  <c r="J44" i="1"/>
  <c r="K44" i="1"/>
  <c r="L44" i="1"/>
  <c r="G45" i="1"/>
  <c r="H45" i="1"/>
  <c r="I45" i="1"/>
  <c r="J45" i="1"/>
  <c r="K45" i="1"/>
  <c r="L45" i="1"/>
  <c r="G46" i="1"/>
  <c r="H46" i="1"/>
  <c r="I46" i="1"/>
  <c r="J46" i="1"/>
  <c r="K46" i="1"/>
  <c r="L46" i="1"/>
  <c r="G47" i="1"/>
  <c r="H47" i="1"/>
  <c r="I47" i="1"/>
  <c r="J47" i="1"/>
  <c r="K47" i="1"/>
  <c r="L47" i="1"/>
  <c r="G48" i="1"/>
  <c r="H48" i="1"/>
  <c r="I48" i="1"/>
  <c r="J48" i="1"/>
  <c r="K48" i="1"/>
  <c r="L48" i="1"/>
  <c r="G49" i="1"/>
  <c r="H49" i="1"/>
  <c r="I49" i="1"/>
  <c r="J49" i="1"/>
  <c r="K49" i="1"/>
  <c r="L49" i="1"/>
  <c r="G50" i="1"/>
  <c r="H50" i="1"/>
  <c r="I50" i="1"/>
  <c r="J50" i="1"/>
  <c r="K50" i="1"/>
  <c r="L50" i="1"/>
  <c r="G51" i="1"/>
  <c r="H51" i="1"/>
  <c r="I51" i="1"/>
  <c r="J51" i="1"/>
  <c r="K51" i="1"/>
  <c r="L51" i="1"/>
  <c r="G52" i="1"/>
  <c r="H52" i="1"/>
  <c r="I52" i="1"/>
  <c r="J52" i="1"/>
  <c r="K52" i="1"/>
  <c r="L52" i="1"/>
  <c r="G53" i="1"/>
  <c r="H53" i="1"/>
  <c r="I53" i="1"/>
  <c r="J53" i="1"/>
  <c r="K53" i="1"/>
  <c r="L53" i="1"/>
  <c r="G54" i="1"/>
  <c r="H54" i="1"/>
  <c r="I54" i="1"/>
  <c r="J54" i="1"/>
  <c r="K54" i="1"/>
  <c r="L54" i="1"/>
  <c r="G55" i="1"/>
  <c r="H55" i="1"/>
  <c r="I55" i="1"/>
  <c r="J55" i="1"/>
  <c r="K55" i="1"/>
  <c r="L55" i="1"/>
  <c r="G56" i="1"/>
  <c r="H56" i="1"/>
  <c r="I56" i="1"/>
  <c r="J56" i="1"/>
  <c r="K56" i="1"/>
  <c r="L56" i="1"/>
  <c r="G57" i="1"/>
  <c r="H57" i="1"/>
  <c r="I57" i="1"/>
  <c r="J57" i="1"/>
  <c r="K57" i="1"/>
  <c r="L57" i="1"/>
  <c r="G58" i="1"/>
  <c r="H58" i="1"/>
  <c r="I58" i="1"/>
  <c r="J58" i="1"/>
  <c r="K58" i="1"/>
  <c r="L58" i="1"/>
  <c r="G59" i="1"/>
  <c r="H59" i="1"/>
  <c r="I59" i="1"/>
  <c r="J59" i="1"/>
  <c r="K59" i="1"/>
  <c r="L59" i="1"/>
  <c r="G60" i="1"/>
  <c r="H60" i="1"/>
  <c r="I60" i="1"/>
  <c r="J60" i="1"/>
  <c r="K60" i="1"/>
  <c r="L60" i="1"/>
  <c r="G61" i="1"/>
  <c r="H61" i="1"/>
  <c r="I61" i="1"/>
  <c r="J61" i="1"/>
  <c r="K61" i="1"/>
  <c r="L61" i="1"/>
  <c r="G62" i="1"/>
  <c r="H62" i="1"/>
  <c r="I62" i="1"/>
  <c r="J62" i="1"/>
  <c r="K62" i="1"/>
  <c r="L62" i="1"/>
  <c r="G63" i="1"/>
  <c r="H63" i="1"/>
  <c r="I63" i="1"/>
  <c r="J63" i="1"/>
  <c r="K63" i="1"/>
  <c r="L63" i="1"/>
  <c r="G64" i="1"/>
  <c r="H64" i="1"/>
  <c r="I64" i="1"/>
  <c r="J64" i="1"/>
  <c r="K64" i="1"/>
  <c r="L64" i="1"/>
  <c r="G65" i="1"/>
  <c r="H65" i="1"/>
  <c r="I65" i="1"/>
  <c r="J65" i="1"/>
  <c r="K65" i="1"/>
  <c r="L65" i="1"/>
  <c r="G66" i="1"/>
  <c r="H66" i="1"/>
  <c r="I66" i="1"/>
  <c r="J66" i="1"/>
  <c r="K66" i="1"/>
  <c r="L66" i="1"/>
  <c r="G67" i="1"/>
  <c r="H67" i="1"/>
  <c r="I67" i="1"/>
  <c r="J67" i="1"/>
  <c r="K67" i="1"/>
  <c r="L67" i="1"/>
  <c r="G68" i="1"/>
  <c r="H68" i="1"/>
  <c r="I68" i="1"/>
  <c r="J68" i="1"/>
  <c r="K68" i="1"/>
  <c r="L68" i="1"/>
  <c r="G69" i="1"/>
  <c r="H69" i="1"/>
  <c r="I69" i="1"/>
  <c r="J69" i="1"/>
  <c r="K69" i="1"/>
  <c r="L69" i="1"/>
  <c r="G70" i="1"/>
  <c r="H70" i="1"/>
  <c r="I70" i="1"/>
  <c r="J70" i="1"/>
  <c r="K70" i="1"/>
  <c r="L70" i="1"/>
  <c r="G71" i="1"/>
  <c r="H71" i="1"/>
  <c r="I71" i="1"/>
  <c r="J71" i="1"/>
  <c r="K71" i="1"/>
  <c r="L71" i="1"/>
  <c r="G72" i="1"/>
  <c r="H72" i="1"/>
  <c r="I72" i="1"/>
  <c r="J72" i="1"/>
  <c r="K72" i="1"/>
  <c r="L72" i="1"/>
  <c r="G73" i="1"/>
  <c r="H73" i="1"/>
  <c r="I73" i="1"/>
  <c r="J73" i="1"/>
  <c r="K73" i="1"/>
  <c r="L73" i="1"/>
  <c r="G74" i="1"/>
  <c r="H74" i="1"/>
  <c r="I74" i="1"/>
  <c r="J74" i="1"/>
  <c r="K74" i="1"/>
  <c r="L74" i="1"/>
  <c r="G75" i="1"/>
  <c r="H75" i="1"/>
  <c r="I75" i="1"/>
  <c r="J75" i="1"/>
  <c r="K75" i="1"/>
  <c r="L75" i="1"/>
  <c r="G76" i="1"/>
  <c r="H76" i="1"/>
  <c r="I76" i="1"/>
  <c r="J76" i="1"/>
  <c r="K76" i="1"/>
  <c r="L76" i="1"/>
  <c r="G77" i="1"/>
  <c r="H77" i="1"/>
  <c r="I77" i="1"/>
  <c r="J77" i="1"/>
  <c r="K77" i="1"/>
  <c r="L77" i="1"/>
  <c r="G78" i="1"/>
  <c r="H78" i="1"/>
  <c r="I78" i="1"/>
  <c r="J78" i="1"/>
  <c r="K78" i="1"/>
  <c r="L78" i="1"/>
  <c r="G79" i="1"/>
  <c r="H79" i="1"/>
  <c r="I79" i="1"/>
  <c r="J79" i="1"/>
  <c r="K79" i="1"/>
  <c r="L79" i="1"/>
  <c r="G80" i="1"/>
  <c r="H80" i="1"/>
  <c r="I80" i="1"/>
  <c r="J80" i="1"/>
  <c r="K80" i="1"/>
  <c r="L80" i="1"/>
  <c r="G81" i="1"/>
  <c r="H81" i="1"/>
  <c r="I81" i="1"/>
  <c r="J81" i="1"/>
  <c r="K81" i="1"/>
  <c r="L81" i="1"/>
  <c r="G82" i="1"/>
  <c r="H82" i="1"/>
  <c r="I82" i="1"/>
  <c r="J82" i="1"/>
  <c r="K82" i="1"/>
  <c r="L82" i="1"/>
  <c r="G83" i="1"/>
  <c r="H83" i="1"/>
  <c r="I83" i="1"/>
  <c r="J83" i="1"/>
  <c r="K83" i="1"/>
  <c r="L83" i="1"/>
  <c r="G84" i="1"/>
  <c r="H84" i="1"/>
  <c r="I84" i="1"/>
  <c r="J84" i="1"/>
  <c r="K84" i="1"/>
  <c r="L84" i="1"/>
  <c r="G85" i="1"/>
  <c r="H85" i="1"/>
  <c r="I85" i="1"/>
  <c r="J85" i="1"/>
  <c r="K85" i="1"/>
  <c r="L85" i="1"/>
  <c r="G86" i="1"/>
  <c r="H86" i="1"/>
  <c r="I86" i="1"/>
  <c r="J86" i="1"/>
  <c r="K86" i="1"/>
  <c r="L86" i="1"/>
  <c r="G87" i="1"/>
  <c r="H87" i="1"/>
  <c r="I87" i="1"/>
  <c r="J87" i="1"/>
  <c r="K87" i="1"/>
  <c r="L87" i="1"/>
  <c r="G88" i="1"/>
  <c r="H88" i="1"/>
  <c r="I88" i="1"/>
  <c r="J88" i="1"/>
  <c r="K88" i="1"/>
  <c r="L88" i="1"/>
  <c r="G89" i="1"/>
  <c r="H89" i="1"/>
  <c r="I89" i="1"/>
  <c r="J89" i="1"/>
  <c r="K89" i="1"/>
  <c r="L89" i="1"/>
  <c r="G90" i="1"/>
  <c r="H90" i="1"/>
  <c r="I90" i="1"/>
  <c r="J90" i="1"/>
  <c r="K90" i="1"/>
  <c r="L90" i="1"/>
  <c r="G91" i="1"/>
  <c r="H91" i="1"/>
  <c r="I91" i="1"/>
  <c r="J91" i="1"/>
  <c r="K91" i="1"/>
  <c r="L91" i="1"/>
  <c r="G92" i="1"/>
  <c r="H92" i="1"/>
  <c r="I92" i="1"/>
  <c r="J92" i="1"/>
  <c r="K92" i="1"/>
  <c r="L92" i="1"/>
  <c r="G93" i="1"/>
  <c r="H93" i="1"/>
  <c r="I93" i="1"/>
  <c r="J93" i="1"/>
  <c r="K93" i="1"/>
  <c r="L93" i="1"/>
  <c r="G94" i="1"/>
  <c r="H94" i="1"/>
  <c r="I94" i="1"/>
  <c r="J94" i="1"/>
  <c r="K94" i="1"/>
  <c r="L94" i="1"/>
  <c r="G95" i="1"/>
  <c r="H95" i="1"/>
  <c r="I95" i="1"/>
  <c r="J95" i="1"/>
  <c r="K95" i="1"/>
  <c r="L95" i="1"/>
  <c r="G96" i="1"/>
  <c r="H96" i="1"/>
  <c r="I96" i="1"/>
  <c r="J96" i="1"/>
  <c r="K96" i="1"/>
  <c r="L96" i="1"/>
  <c r="G97" i="1"/>
  <c r="H97" i="1"/>
  <c r="I97" i="1"/>
  <c r="J97" i="1"/>
  <c r="K97" i="1"/>
  <c r="L97" i="1"/>
  <c r="G98" i="1"/>
  <c r="H98" i="1"/>
  <c r="I98" i="1"/>
  <c r="J98" i="1"/>
  <c r="K98" i="1"/>
  <c r="L98" i="1"/>
  <c r="G99" i="1"/>
  <c r="H99" i="1"/>
  <c r="I99" i="1"/>
  <c r="J99" i="1"/>
  <c r="K99" i="1"/>
  <c r="L99" i="1"/>
  <c r="G100" i="1"/>
  <c r="H100" i="1"/>
  <c r="I100" i="1"/>
  <c r="J100" i="1"/>
  <c r="K100" i="1"/>
  <c r="L100" i="1"/>
  <c r="G101" i="1"/>
  <c r="H101" i="1"/>
  <c r="I101" i="1"/>
  <c r="J101" i="1"/>
  <c r="K101" i="1"/>
  <c r="L101" i="1"/>
  <c r="G102" i="1"/>
  <c r="H102" i="1"/>
  <c r="I102" i="1"/>
  <c r="J102" i="1"/>
  <c r="K102" i="1"/>
  <c r="L102" i="1"/>
  <c r="G103" i="1"/>
  <c r="H103" i="1"/>
  <c r="I103" i="1"/>
  <c r="J103" i="1"/>
  <c r="K103" i="1"/>
  <c r="L103" i="1"/>
  <c r="G104" i="1"/>
  <c r="H104" i="1"/>
  <c r="I104" i="1"/>
  <c r="J104" i="1"/>
  <c r="K104" i="1"/>
  <c r="L104" i="1"/>
  <c r="G105" i="1"/>
  <c r="H105" i="1"/>
  <c r="I105" i="1"/>
  <c r="J105" i="1"/>
  <c r="K105" i="1"/>
  <c r="L105" i="1"/>
  <c r="G106" i="1"/>
  <c r="H106" i="1"/>
  <c r="I106" i="1"/>
  <c r="J106" i="1"/>
  <c r="K106" i="1"/>
  <c r="L106" i="1"/>
  <c r="G107" i="1"/>
  <c r="H107" i="1"/>
  <c r="I107" i="1"/>
  <c r="J107" i="1"/>
  <c r="K107" i="1"/>
  <c r="L107" i="1"/>
  <c r="G108" i="1"/>
  <c r="H108" i="1"/>
  <c r="I108" i="1"/>
  <c r="J108" i="1"/>
  <c r="K108" i="1"/>
  <c r="L108" i="1"/>
  <c r="G109" i="1"/>
  <c r="H109" i="1"/>
  <c r="I109" i="1"/>
  <c r="J109" i="1"/>
  <c r="K109" i="1"/>
  <c r="L109" i="1"/>
  <c r="G110" i="1"/>
  <c r="H110" i="1"/>
  <c r="I110" i="1"/>
  <c r="J110" i="1"/>
  <c r="K110" i="1"/>
  <c r="L110" i="1"/>
  <c r="G111" i="1"/>
  <c r="H111" i="1"/>
  <c r="I111" i="1"/>
  <c r="J111" i="1"/>
  <c r="K111" i="1"/>
  <c r="L111" i="1"/>
  <c r="G112" i="1"/>
  <c r="H112" i="1"/>
  <c r="I112" i="1"/>
  <c r="J112" i="1"/>
  <c r="K112" i="1"/>
  <c r="L112" i="1"/>
  <c r="G113" i="1"/>
  <c r="H113" i="1"/>
  <c r="I113" i="1"/>
  <c r="J113" i="1"/>
  <c r="K113" i="1"/>
  <c r="L113" i="1"/>
  <c r="G114" i="1"/>
  <c r="H114" i="1"/>
  <c r="I114" i="1"/>
  <c r="J114" i="1"/>
  <c r="K114" i="1"/>
  <c r="L114" i="1"/>
  <c r="G115" i="1"/>
  <c r="H115" i="1"/>
  <c r="I115" i="1"/>
  <c r="J115" i="1"/>
  <c r="K115" i="1"/>
  <c r="L115" i="1"/>
  <c r="G116" i="1"/>
  <c r="H116" i="1"/>
  <c r="I116" i="1"/>
  <c r="J116" i="1"/>
  <c r="K116" i="1"/>
  <c r="L116" i="1"/>
  <c r="G117" i="1"/>
  <c r="H117" i="1"/>
  <c r="I117" i="1"/>
  <c r="J117" i="1"/>
  <c r="K117" i="1"/>
  <c r="L117" i="1"/>
  <c r="G118" i="1"/>
  <c r="H118" i="1"/>
  <c r="I118" i="1"/>
  <c r="J118" i="1"/>
  <c r="K118" i="1"/>
  <c r="L118" i="1"/>
  <c r="G119" i="1"/>
  <c r="H119" i="1"/>
  <c r="I119" i="1"/>
  <c r="J119" i="1"/>
  <c r="K119" i="1"/>
  <c r="L119" i="1"/>
  <c r="G120" i="1"/>
  <c r="H120" i="1"/>
  <c r="I120" i="1"/>
  <c r="J120" i="1"/>
  <c r="K120" i="1"/>
  <c r="L120" i="1"/>
  <c r="G121" i="1"/>
  <c r="H121" i="1"/>
  <c r="I121" i="1"/>
  <c r="J121" i="1"/>
  <c r="K121" i="1"/>
  <c r="L121" i="1"/>
  <c r="G122" i="1"/>
  <c r="H122" i="1"/>
  <c r="I122" i="1"/>
  <c r="J122" i="1"/>
  <c r="K122" i="1"/>
  <c r="L122" i="1"/>
  <c r="G123" i="1"/>
  <c r="H123" i="1"/>
  <c r="I123" i="1"/>
  <c r="J123" i="1"/>
  <c r="K123" i="1"/>
  <c r="L123" i="1"/>
  <c r="G124" i="1"/>
  <c r="H124" i="1"/>
  <c r="I124" i="1"/>
  <c r="J124" i="1"/>
  <c r="K124" i="1"/>
  <c r="L124" i="1"/>
  <c r="G125" i="1"/>
  <c r="H125" i="1"/>
  <c r="I125" i="1"/>
  <c r="J125" i="1"/>
  <c r="K125" i="1"/>
  <c r="L125" i="1"/>
  <c r="G126" i="1"/>
  <c r="H126" i="1"/>
  <c r="I126" i="1"/>
  <c r="J126" i="1"/>
  <c r="K126" i="1"/>
  <c r="L126" i="1"/>
  <c r="G127" i="1"/>
  <c r="H127" i="1"/>
  <c r="I127" i="1"/>
  <c r="J127" i="1"/>
  <c r="K127" i="1"/>
  <c r="L127" i="1"/>
  <c r="G128" i="1"/>
  <c r="H128" i="1"/>
  <c r="I128" i="1"/>
  <c r="J128" i="1"/>
  <c r="K128" i="1"/>
  <c r="L128" i="1"/>
  <c r="G129" i="1"/>
  <c r="H129" i="1"/>
  <c r="I129" i="1"/>
  <c r="J129" i="1"/>
  <c r="K129" i="1"/>
  <c r="L129" i="1"/>
  <c r="G130" i="1"/>
  <c r="H130" i="1"/>
  <c r="I130" i="1"/>
  <c r="J130" i="1"/>
  <c r="K130" i="1"/>
  <c r="L130" i="1"/>
  <c r="G131" i="1"/>
  <c r="H131" i="1"/>
  <c r="I131" i="1"/>
  <c r="J131" i="1"/>
  <c r="K131" i="1"/>
  <c r="L131" i="1"/>
  <c r="G132" i="1"/>
  <c r="H132" i="1"/>
  <c r="I132" i="1"/>
  <c r="J132" i="1"/>
  <c r="K132" i="1"/>
  <c r="L132" i="1"/>
  <c r="G133" i="1"/>
  <c r="H133" i="1"/>
  <c r="I133" i="1"/>
  <c r="J133" i="1"/>
  <c r="K133" i="1"/>
  <c r="L133" i="1"/>
  <c r="G134" i="1"/>
  <c r="H134" i="1"/>
  <c r="I134" i="1"/>
  <c r="J134" i="1"/>
  <c r="K134" i="1"/>
  <c r="L134" i="1"/>
  <c r="G135" i="1"/>
  <c r="H135" i="1"/>
  <c r="I135" i="1"/>
  <c r="J135" i="1"/>
  <c r="K135" i="1"/>
  <c r="L135" i="1"/>
  <c r="G136" i="1"/>
  <c r="H136" i="1"/>
  <c r="I136" i="1"/>
  <c r="J136" i="1"/>
  <c r="K136" i="1"/>
  <c r="L136" i="1"/>
  <c r="G137" i="1"/>
  <c r="H137" i="1"/>
  <c r="I137" i="1"/>
  <c r="J137" i="1"/>
  <c r="K137" i="1"/>
  <c r="L137" i="1"/>
  <c r="G138" i="1"/>
  <c r="H138" i="1"/>
  <c r="I138" i="1"/>
  <c r="J138" i="1"/>
  <c r="K138" i="1"/>
  <c r="L138" i="1"/>
  <c r="G139" i="1"/>
  <c r="H139" i="1"/>
  <c r="I139" i="1"/>
  <c r="J139" i="1"/>
  <c r="K139" i="1"/>
  <c r="L139" i="1"/>
  <c r="G140" i="1"/>
  <c r="H140" i="1"/>
  <c r="I140" i="1"/>
  <c r="J140" i="1"/>
  <c r="K140" i="1"/>
  <c r="L140" i="1"/>
  <c r="G141" i="1"/>
  <c r="H141" i="1"/>
  <c r="I141" i="1"/>
  <c r="J141" i="1"/>
  <c r="K141" i="1"/>
  <c r="L141" i="1"/>
  <c r="G142" i="1"/>
  <c r="H142" i="1"/>
  <c r="I142" i="1"/>
  <c r="J142" i="1"/>
  <c r="K142" i="1"/>
  <c r="L142" i="1"/>
  <c r="G143" i="1"/>
  <c r="H143" i="1"/>
  <c r="I143" i="1"/>
  <c r="J143" i="1"/>
  <c r="K143" i="1"/>
  <c r="L143" i="1"/>
  <c r="G144" i="1"/>
  <c r="H144" i="1"/>
  <c r="I144" i="1"/>
  <c r="J144" i="1"/>
  <c r="K144" i="1"/>
  <c r="L144" i="1"/>
  <c r="G145" i="1"/>
  <c r="H145" i="1"/>
  <c r="I145" i="1"/>
  <c r="J145" i="1"/>
  <c r="K145" i="1"/>
  <c r="L145" i="1"/>
  <c r="G146" i="1"/>
  <c r="H146" i="1"/>
  <c r="I146" i="1"/>
  <c r="J146" i="1"/>
  <c r="K146" i="1"/>
  <c r="L146" i="1"/>
  <c r="G147" i="1"/>
  <c r="H147" i="1"/>
  <c r="I147" i="1"/>
  <c r="J147" i="1"/>
  <c r="K147" i="1"/>
  <c r="L147" i="1"/>
  <c r="G148" i="1"/>
  <c r="H148" i="1"/>
  <c r="I148" i="1"/>
  <c r="J148" i="1"/>
  <c r="K148" i="1"/>
  <c r="L148" i="1"/>
  <c r="G149" i="1"/>
  <c r="H149" i="1"/>
  <c r="I149" i="1"/>
  <c r="J149" i="1"/>
  <c r="K149" i="1"/>
  <c r="L149" i="1"/>
  <c r="G150" i="1"/>
  <c r="H150" i="1"/>
  <c r="I150" i="1"/>
  <c r="J150" i="1"/>
  <c r="K150" i="1"/>
  <c r="L150" i="1"/>
  <c r="G151" i="1"/>
  <c r="H151" i="1"/>
  <c r="I151" i="1"/>
  <c r="J151" i="1"/>
  <c r="K151" i="1"/>
  <c r="L151" i="1"/>
  <c r="G152" i="1"/>
  <c r="H152" i="1"/>
  <c r="I152" i="1"/>
  <c r="J152" i="1"/>
  <c r="K152" i="1"/>
  <c r="L152" i="1"/>
  <c r="G153" i="1"/>
  <c r="H153" i="1"/>
  <c r="I153" i="1"/>
  <c r="J153" i="1"/>
  <c r="K153" i="1"/>
  <c r="L153" i="1"/>
  <c r="G154" i="1"/>
  <c r="H154" i="1"/>
  <c r="I154" i="1"/>
  <c r="J154" i="1"/>
  <c r="K154" i="1"/>
  <c r="L154" i="1"/>
  <c r="G155" i="1"/>
  <c r="H155" i="1"/>
  <c r="I155" i="1"/>
  <c r="J155" i="1"/>
  <c r="K155" i="1"/>
  <c r="L155" i="1"/>
  <c r="G156" i="1"/>
  <c r="H156" i="1"/>
  <c r="I156" i="1"/>
  <c r="J156" i="1"/>
  <c r="K156" i="1"/>
  <c r="L156" i="1"/>
  <c r="G157" i="1"/>
  <c r="H157" i="1"/>
  <c r="I157" i="1"/>
  <c r="J157" i="1"/>
  <c r="K157" i="1"/>
  <c r="L157" i="1"/>
  <c r="G158" i="1"/>
  <c r="H158" i="1"/>
  <c r="I158" i="1"/>
  <c r="J158" i="1"/>
  <c r="K158" i="1"/>
  <c r="L158" i="1"/>
  <c r="G159" i="1"/>
  <c r="H159" i="1"/>
  <c r="I159" i="1"/>
  <c r="J159" i="1"/>
  <c r="K159" i="1"/>
  <c r="L159" i="1"/>
  <c r="G160" i="1"/>
  <c r="H160" i="1"/>
  <c r="I160" i="1"/>
  <c r="J160" i="1"/>
  <c r="K160" i="1"/>
  <c r="L160" i="1"/>
  <c r="G161" i="1"/>
  <c r="H161" i="1"/>
  <c r="I161" i="1"/>
  <c r="J161" i="1"/>
  <c r="K161" i="1"/>
  <c r="L161" i="1"/>
  <c r="G162" i="1"/>
  <c r="H162" i="1"/>
  <c r="I162" i="1"/>
  <c r="J162" i="1"/>
  <c r="K162" i="1"/>
  <c r="L162" i="1"/>
  <c r="G163" i="1"/>
  <c r="H163" i="1"/>
  <c r="I163" i="1"/>
  <c r="J163" i="1"/>
  <c r="K163" i="1"/>
  <c r="L163" i="1"/>
  <c r="G164" i="1"/>
  <c r="H164" i="1"/>
  <c r="I164" i="1"/>
  <c r="J164" i="1"/>
  <c r="K164" i="1"/>
  <c r="L164" i="1"/>
  <c r="G165" i="1"/>
  <c r="H165" i="1"/>
  <c r="I165" i="1"/>
  <c r="J165" i="1"/>
  <c r="K165" i="1"/>
  <c r="L165" i="1"/>
  <c r="G166" i="1"/>
  <c r="H166" i="1"/>
  <c r="I166" i="1"/>
  <c r="J166" i="1"/>
  <c r="K166" i="1"/>
  <c r="L166" i="1"/>
  <c r="G167" i="1"/>
  <c r="H167" i="1"/>
  <c r="I167" i="1"/>
  <c r="J167" i="1"/>
  <c r="K167" i="1"/>
  <c r="L167" i="1"/>
  <c r="G168" i="1"/>
  <c r="H168" i="1"/>
  <c r="I168" i="1"/>
  <c r="J168" i="1"/>
  <c r="K168" i="1"/>
  <c r="L168" i="1"/>
  <c r="G169" i="1"/>
  <c r="H169" i="1"/>
  <c r="I169" i="1"/>
  <c r="J169" i="1"/>
  <c r="K169" i="1"/>
  <c r="L169" i="1"/>
  <c r="G170" i="1"/>
  <c r="H170" i="1"/>
  <c r="I170" i="1"/>
  <c r="J170" i="1"/>
  <c r="K170" i="1"/>
  <c r="L170" i="1"/>
  <c r="G171" i="1"/>
  <c r="H171" i="1"/>
  <c r="I171" i="1"/>
  <c r="J171" i="1"/>
  <c r="K171" i="1"/>
  <c r="L171" i="1"/>
  <c r="G172" i="1"/>
  <c r="H172" i="1"/>
  <c r="I172" i="1"/>
  <c r="J172" i="1"/>
  <c r="K172" i="1"/>
  <c r="L172" i="1"/>
  <c r="G173" i="1"/>
  <c r="H173" i="1"/>
  <c r="I173" i="1"/>
  <c r="J173" i="1"/>
  <c r="K173" i="1"/>
  <c r="L173" i="1"/>
  <c r="G174" i="1"/>
  <c r="H174" i="1"/>
  <c r="I174" i="1"/>
  <c r="J174" i="1"/>
  <c r="K174" i="1"/>
  <c r="L174" i="1"/>
  <c r="G175" i="1"/>
  <c r="H175" i="1"/>
  <c r="I175" i="1"/>
  <c r="J175" i="1"/>
  <c r="K175" i="1"/>
  <c r="L175" i="1"/>
  <c r="G176" i="1"/>
  <c r="H176" i="1"/>
  <c r="I176" i="1"/>
  <c r="J176" i="1"/>
  <c r="K176" i="1"/>
  <c r="L176" i="1"/>
  <c r="G177" i="1"/>
  <c r="H177" i="1"/>
  <c r="I177" i="1"/>
  <c r="J177" i="1"/>
  <c r="K177" i="1"/>
  <c r="L177" i="1"/>
  <c r="G178" i="1"/>
  <c r="H178" i="1"/>
  <c r="I178" i="1"/>
  <c r="J178" i="1"/>
  <c r="K178" i="1"/>
  <c r="L178" i="1"/>
  <c r="G179" i="1"/>
  <c r="H179" i="1"/>
  <c r="I179" i="1"/>
  <c r="J179" i="1"/>
  <c r="K179" i="1"/>
  <c r="L179" i="1"/>
  <c r="G180" i="1"/>
  <c r="H180" i="1"/>
  <c r="I180" i="1"/>
  <c r="J180" i="1"/>
  <c r="K180" i="1"/>
  <c r="L180" i="1"/>
  <c r="G181" i="1"/>
  <c r="H181" i="1"/>
  <c r="I181" i="1"/>
  <c r="J181" i="1"/>
  <c r="K181" i="1"/>
  <c r="L181" i="1"/>
  <c r="G182" i="1"/>
  <c r="H182" i="1"/>
  <c r="I182" i="1"/>
  <c r="J182" i="1"/>
  <c r="K182" i="1"/>
  <c r="L182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G185" i="1"/>
  <c r="H185" i="1"/>
  <c r="I185" i="1"/>
  <c r="J185" i="1"/>
  <c r="K185" i="1"/>
  <c r="L185" i="1"/>
  <c r="G186" i="1"/>
  <c r="H186" i="1"/>
  <c r="I186" i="1"/>
  <c r="J186" i="1"/>
  <c r="K186" i="1"/>
  <c r="L186" i="1"/>
  <c r="G187" i="1"/>
  <c r="H187" i="1"/>
  <c r="I187" i="1"/>
  <c r="J187" i="1"/>
  <c r="K187" i="1"/>
  <c r="L187" i="1"/>
  <c r="G188" i="1"/>
  <c r="H188" i="1"/>
  <c r="I188" i="1"/>
  <c r="J188" i="1"/>
  <c r="K188" i="1"/>
  <c r="L188" i="1"/>
  <c r="G189" i="1"/>
  <c r="H189" i="1"/>
  <c r="I189" i="1"/>
  <c r="J189" i="1"/>
  <c r="K189" i="1"/>
  <c r="L189" i="1"/>
  <c r="G190" i="1"/>
  <c r="H190" i="1"/>
  <c r="I190" i="1"/>
  <c r="J190" i="1"/>
  <c r="K190" i="1"/>
  <c r="L190" i="1"/>
  <c r="G191" i="1"/>
  <c r="H191" i="1"/>
  <c r="I191" i="1"/>
  <c r="J191" i="1"/>
  <c r="K191" i="1"/>
  <c r="L191" i="1"/>
  <c r="G192" i="1"/>
  <c r="H192" i="1"/>
  <c r="I192" i="1"/>
  <c r="J192" i="1"/>
  <c r="K192" i="1"/>
  <c r="L192" i="1"/>
  <c r="G193" i="1"/>
  <c r="H193" i="1"/>
  <c r="I193" i="1"/>
  <c r="J193" i="1"/>
  <c r="K193" i="1"/>
  <c r="L193" i="1"/>
  <c r="G194" i="1"/>
  <c r="H194" i="1"/>
  <c r="I194" i="1"/>
  <c r="J194" i="1"/>
  <c r="K194" i="1"/>
  <c r="L194" i="1"/>
  <c r="G195" i="1"/>
  <c r="H195" i="1"/>
  <c r="I195" i="1"/>
  <c r="J195" i="1"/>
  <c r="K195" i="1"/>
  <c r="L195" i="1"/>
  <c r="G196" i="1"/>
  <c r="H196" i="1"/>
  <c r="I196" i="1"/>
  <c r="J196" i="1"/>
  <c r="K196" i="1"/>
  <c r="L196" i="1"/>
  <c r="G197" i="1"/>
  <c r="H197" i="1"/>
  <c r="I197" i="1"/>
  <c r="J197" i="1"/>
  <c r="K197" i="1"/>
  <c r="L197" i="1"/>
  <c r="G198" i="1"/>
  <c r="H198" i="1"/>
  <c r="I198" i="1"/>
  <c r="J198" i="1"/>
  <c r="K198" i="1"/>
  <c r="L198" i="1"/>
  <c r="G199" i="1"/>
  <c r="H199" i="1"/>
  <c r="I199" i="1"/>
  <c r="J199" i="1"/>
  <c r="K199" i="1"/>
  <c r="L199" i="1"/>
  <c r="G200" i="1"/>
  <c r="H200" i="1"/>
  <c r="I200" i="1"/>
  <c r="J200" i="1"/>
  <c r="K200" i="1"/>
  <c r="L200" i="1"/>
  <c r="G201" i="1"/>
  <c r="H201" i="1"/>
  <c r="I201" i="1"/>
  <c r="J201" i="1"/>
  <c r="K201" i="1"/>
  <c r="L201" i="1"/>
  <c r="G202" i="1"/>
  <c r="H202" i="1"/>
  <c r="I202" i="1"/>
  <c r="J202" i="1"/>
  <c r="K202" i="1"/>
  <c r="L202" i="1"/>
  <c r="G203" i="1"/>
  <c r="H203" i="1"/>
  <c r="I203" i="1"/>
  <c r="J203" i="1"/>
  <c r="K203" i="1"/>
  <c r="L203" i="1"/>
  <c r="G204" i="1"/>
  <c r="H204" i="1"/>
  <c r="I204" i="1"/>
  <c r="J204" i="1"/>
  <c r="K204" i="1"/>
  <c r="L204" i="1"/>
  <c r="G205" i="1"/>
  <c r="H205" i="1"/>
  <c r="I205" i="1"/>
  <c r="J205" i="1"/>
  <c r="K205" i="1"/>
  <c r="L205" i="1"/>
  <c r="G206" i="1"/>
  <c r="H206" i="1"/>
  <c r="I206" i="1"/>
  <c r="J206" i="1"/>
  <c r="K206" i="1"/>
  <c r="L206" i="1"/>
  <c r="G207" i="1"/>
  <c r="H207" i="1"/>
  <c r="I207" i="1"/>
  <c r="J207" i="1"/>
  <c r="K207" i="1"/>
  <c r="L207" i="1"/>
  <c r="G208" i="1"/>
  <c r="H208" i="1"/>
  <c r="I208" i="1"/>
  <c r="J208" i="1"/>
  <c r="K208" i="1"/>
  <c r="L208" i="1"/>
  <c r="G209" i="1"/>
  <c r="H209" i="1"/>
  <c r="I209" i="1"/>
  <c r="J209" i="1"/>
  <c r="K209" i="1"/>
  <c r="L209" i="1"/>
  <c r="G210" i="1"/>
  <c r="H210" i="1"/>
  <c r="I210" i="1"/>
  <c r="J210" i="1"/>
  <c r="K210" i="1"/>
  <c r="L210" i="1"/>
  <c r="G211" i="1"/>
  <c r="H211" i="1"/>
  <c r="I211" i="1"/>
  <c r="J211" i="1"/>
  <c r="K211" i="1"/>
  <c r="L211" i="1"/>
  <c r="G212" i="1"/>
  <c r="H212" i="1"/>
  <c r="I212" i="1"/>
  <c r="J212" i="1"/>
  <c r="K212" i="1"/>
  <c r="L212" i="1"/>
  <c r="G213" i="1"/>
  <c r="H213" i="1"/>
  <c r="I213" i="1"/>
  <c r="J213" i="1"/>
  <c r="K213" i="1"/>
  <c r="L213" i="1"/>
  <c r="G214" i="1"/>
  <c r="H214" i="1"/>
  <c r="I214" i="1"/>
  <c r="J214" i="1"/>
  <c r="K214" i="1"/>
  <c r="L214" i="1"/>
  <c r="G215" i="1"/>
  <c r="H215" i="1"/>
  <c r="I215" i="1"/>
  <c r="J215" i="1"/>
  <c r="K215" i="1"/>
  <c r="L215" i="1"/>
  <c r="G216" i="1"/>
  <c r="H216" i="1"/>
  <c r="I216" i="1"/>
  <c r="J216" i="1"/>
  <c r="K216" i="1"/>
  <c r="L216" i="1"/>
  <c r="G217" i="1"/>
  <c r="H217" i="1"/>
  <c r="I217" i="1"/>
  <c r="J217" i="1"/>
  <c r="K217" i="1"/>
  <c r="L217" i="1"/>
  <c r="G218" i="1"/>
  <c r="H218" i="1"/>
  <c r="I218" i="1"/>
  <c r="J218" i="1"/>
  <c r="K218" i="1"/>
  <c r="L218" i="1"/>
  <c r="G219" i="1"/>
  <c r="H219" i="1"/>
  <c r="I219" i="1"/>
  <c r="J219" i="1"/>
  <c r="K219" i="1"/>
  <c r="L219" i="1"/>
  <c r="G220" i="1"/>
  <c r="H220" i="1"/>
  <c r="I220" i="1"/>
  <c r="J220" i="1"/>
  <c r="K220" i="1"/>
  <c r="L220" i="1"/>
  <c r="G221" i="1"/>
  <c r="H221" i="1"/>
  <c r="I221" i="1"/>
  <c r="J221" i="1"/>
  <c r="K221" i="1"/>
  <c r="L221" i="1"/>
  <c r="G222" i="1"/>
  <c r="H222" i="1"/>
  <c r="I222" i="1"/>
  <c r="J222" i="1"/>
  <c r="K222" i="1"/>
  <c r="L222" i="1"/>
  <c r="G223" i="1"/>
  <c r="H223" i="1"/>
  <c r="I223" i="1"/>
  <c r="J223" i="1"/>
  <c r="K223" i="1"/>
  <c r="L223" i="1"/>
  <c r="G224" i="1"/>
  <c r="H224" i="1"/>
  <c r="I224" i="1"/>
  <c r="J224" i="1"/>
  <c r="K224" i="1"/>
  <c r="L224" i="1"/>
  <c r="G225" i="1"/>
  <c r="H225" i="1"/>
  <c r="I225" i="1"/>
  <c r="J225" i="1"/>
  <c r="K225" i="1"/>
  <c r="L225" i="1"/>
  <c r="G226" i="1"/>
  <c r="H226" i="1"/>
  <c r="I226" i="1"/>
  <c r="J226" i="1"/>
  <c r="K226" i="1"/>
  <c r="L226" i="1"/>
  <c r="G227" i="1"/>
  <c r="H227" i="1"/>
  <c r="I227" i="1"/>
  <c r="J227" i="1"/>
  <c r="K227" i="1"/>
  <c r="L227" i="1"/>
  <c r="G228" i="1"/>
  <c r="H228" i="1"/>
  <c r="I228" i="1"/>
  <c r="J228" i="1"/>
  <c r="K228" i="1"/>
  <c r="L228" i="1"/>
  <c r="G229" i="1"/>
  <c r="H229" i="1"/>
  <c r="I229" i="1"/>
  <c r="J229" i="1"/>
  <c r="K229" i="1"/>
  <c r="L229" i="1"/>
  <c r="G230" i="1"/>
  <c r="H230" i="1"/>
  <c r="I230" i="1"/>
  <c r="J230" i="1"/>
  <c r="K230" i="1"/>
  <c r="L230" i="1"/>
  <c r="G231" i="1"/>
  <c r="H231" i="1"/>
  <c r="I231" i="1"/>
  <c r="J231" i="1"/>
  <c r="K231" i="1"/>
  <c r="L231" i="1"/>
  <c r="G232" i="1"/>
  <c r="H232" i="1"/>
  <c r="I232" i="1"/>
  <c r="J232" i="1"/>
  <c r="K232" i="1"/>
  <c r="L232" i="1"/>
  <c r="G233" i="1"/>
  <c r="H233" i="1"/>
  <c r="I233" i="1"/>
  <c r="J233" i="1"/>
  <c r="K233" i="1"/>
  <c r="L233" i="1"/>
  <c r="G234" i="1"/>
  <c r="H234" i="1"/>
  <c r="I234" i="1"/>
  <c r="J234" i="1"/>
  <c r="K234" i="1"/>
  <c r="L234" i="1"/>
  <c r="G235" i="1"/>
  <c r="H235" i="1"/>
  <c r="I235" i="1"/>
  <c r="J235" i="1"/>
  <c r="K235" i="1"/>
  <c r="L235" i="1"/>
  <c r="G236" i="1"/>
  <c r="H236" i="1"/>
  <c r="I236" i="1"/>
  <c r="J236" i="1"/>
  <c r="K236" i="1"/>
  <c r="L236" i="1"/>
  <c r="G237" i="1"/>
  <c r="H237" i="1"/>
  <c r="I237" i="1"/>
  <c r="J237" i="1"/>
  <c r="K237" i="1"/>
  <c r="L237" i="1"/>
  <c r="G238" i="1"/>
  <c r="H238" i="1"/>
  <c r="I238" i="1"/>
  <c r="J238" i="1"/>
  <c r="K238" i="1"/>
  <c r="L238" i="1"/>
  <c r="G239" i="1"/>
  <c r="H239" i="1"/>
  <c r="I239" i="1"/>
  <c r="J239" i="1"/>
  <c r="K239" i="1"/>
  <c r="L239" i="1"/>
  <c r="G240" i="1"/>
  <c r="H240" i="1"/>
  <c r="I240" i="1"/>
  <c r="J240" i="1"/>
  <c r="K240" i="1"/>
  <c r="L240" i="1"/>
  <c r="G241" i="1"/>
  <c r="H241" i="1"/>
  <c r="I241" i="1"/>
  <c r="J241" i="1"/>
  <c r="K241" i="1"/>
  <c r="L241" i="1"/>
  <c r="G242" i="1"/>
  <c r="H242" i="1"/>
  <c r="I242" i="1"/>
  <c r="J242" i="1"/>
  <c r="K242" i="1"/>
  <c r="L242" i="1"/>
  <c r="G243" i="1"/>
  <c r="H243" i="1"/>
  <c r="I243" i="1"/>
  <c r="J243" i="1"/>
  <c r="K243" i="1"/>
  <c r="L243" i="1"/>
  <c r="G244" i="1"/>
  <c r="H244" i="1"/>
  <c r="I244" i="1"/>
  <c r="J244" i="1"/>
  <c r="K244" i="1"/>
  <c r="L244" i="1"/>
  <c r="G245" i="1"/>
  <c r="H245" i="1"/>
  <c r="I245" i="1"/>
  <c r="J245" i="1"/>
  <c r="K245" i="1"/>
  <c r="L245" i="1"/>
  <c r="G246" i="1"/>
  <c r="H246" i="1"/>
  <c r="I246" i="1"/>
  <c r="J246" i="1"/>
  <c r="K246" i="1"/>
  <c r="L246" i="1"/>
  <c r="G247" i="1"/>
  <c r="H247" i="1"/>
  <c r="I247" i="1"/>
  <c r="J247" i="1"/>
  <c r="K247" i="1"/>
  <c r="L247" i="1"/>
  <c r="G248" i="1"/>
  <c r="H248" i="1"/>
  <c r="I248" i="1"/>
  <c r="J248" i="1"/>
  <c r="K248" i="1"/>
  <c r="L248" i="1"/>
  <c r="G249" i="1"/>
  <c r="H249" i="1"/>
  <c r="I249" i="1"/>
  <c r="J249" i="1"/>
  <c r="K249" i="1"/>
  <c r="L249" i="1"/>
  <c r="G250" i="1"/>
  <c r="H250" i="1"/>
  <c r="I250" i="1"/>
  <c r="J250" i="1"/>
  <c r="K250" i="1"/>
  <c r="L250" i="1"/>
  <c r="G251" i="1"/>
  <c r="H251" i="1"/>
  <c r="I251" i="1"/>
  <c r="J251" i="1"/>
  <c r="K251" i="1"/>
  <c r="L251" i="1"/>
  <c r="G252" i="1"/>
  <c r="H252" i="1"/>
  <c r="I252" i="1"/>
  <c r="J252" i="1"/>
  <c r="K252" i="1"/>
  <c r="L252" i="1"/>
  <c r="G253" i="1"/>
  <c r="H253" i="1"/>
  <c r="I253" i="1"/>
  <c r="J253" i="1"/>
  <c r="K253" i="1"/>
  <c r="L253" i="1"/>
  <c r="G254" i="1"/>
  <c r="H254" i="1"/>
  <c r="I254" i="1"/>
  <c r="J254" i="1"/>
  <c r="K254" i="1"/>
  <c r="L254" i="1"/>
  <c r="G255" i="1"/>
  <c r="H255" i="1"/>
  <c r="I255" i="1"/>
  <c r="J255" i="1"/>
  <c r="K255" i="1"/>
  <c r="L255" i="1"/>
  <c r="G256" i="1"/>
  <c r="H256" i="1"/>
  <c r="I256" i="1"/>
  <c r="J256" i="1"/>
  <c r="K256" i="1"/>
  <c r="L256" i="1"/>
  <c r="G257" i="1"/>
  <c r="H257" i="1"/>
  <c r="I257" i="1"/>
  <c r="J257" i="1"/>
  <c r="K257" i="1"/>
  <c r="L257" i="1"/>
  <c r="G258" i="1"/>
  <c r="H258" i="1"/>
  <c r="I258" i="1"/>
  <c r="J258" i="1"/>
  <c r="K258" i="1"/>
  <c r="L258" i="1"/>
  <c r="G259" i="1"/>
  <c r="H259" i="1"/>
  <c r="I259" i="1"/>
  <c r="J259" i="1"/>
  <c r="K259" i="1"/>
  <c r="L259" i="1"/>
  <c r="G260" i="1"/>
  <c r="H260" i="1"/>
  <c r="I260" i="1"/>
  <c r="J260" i="1"/>
  <c r="K260" i="1"/>
  <c r="L260" i="1"/>
  <c r="G261" i="1"/>
  <c r="H261" i="1"/>
  <c r="I261" i="1"/>
  <c r="J261" i="1"/>
  <c r="K261" i="1"/>
  <c r="L261" i="1"/>
  <c r="G262" i="1"/>
  <c r="H262" i="1"/>
  <c r="I262" i="1"/>
  <c r="J262" i="1"/>
  <c r="K262" i="1"/>
  <c r="L262" i="1"/>
  <c r="G263" i="1"/>
  <c r="H263" i="1"/>
  <c r="I263" i="1"/>
  <c r="J263" i="1"/>
  <c r="K263" i="1"/>
  <c r="L263" i="1"/>
  <c r="G264" i="1"/>
  <c r="H264" i="1"/>
  <c r="I264" i="1"/>
  <c r="J264" i="1"/>
  <c r="K264" i="1"/>
  <c r="L264" i="1"/>
  <c r="G265" i="1"/>
  <c r="H265" i="1"/>
  <c r="I265" i="1"/>
  <c r="J265" i="1"/>
  <c r="K265" i="1"/>
  <c r="L265" i="1"/>
  <c r="G266" i="1"/>
  <c r="H266" i="1"/>
  <c r="I266" i="1"/>
  <c r="J266" i="1"/>
  <c r="K266" i="1"/>
  <c r="L266" i="1"/>
  <c r="G267" i="1"/>
  <c r="H267" i="1"/>
  <c r="I267" i="1"/>
  <c r="J267" i="1"/>
  <c r="K267" i="1"/>
  <c r="L267" i="1"/>
  <c r="G268" i="1"/>
  <c r="H268" i="1"/>
  <c r="I268" i="1"/>
  <c r="J268" i="1"/>
  <c r="K268" i="1"/>
  <c r="L268" i="1"/>
  <c r="G269" i="1"/>
  <c r="H269" i="1"/>
  <c r="I269" i="1"/>
  <c r="J269" i="1"/>
  <c r="K269" i="1"/>
  <c r="L269" i="1"/>
  <c r="G270" i="1"/>
  <c r="H270" i="1"/>
  <c r="I270" i="1"/>
  <c r="J270" i="1"/>
  <c r="K270" i="1"/>
  <c r="L270" i="1"/>
  <c r="G271" i="1"/>
  <c r="H271" i="1"/>
  <c r="I271" i="1"/>
  <c r="J271" i="1"/>
  <c r="K271" i="1"/>
  <c r="L271" i="1"/>
  <c r="G272" i="1"/>
  <c r="H272" i="1"/>
  <c r="I272" i="1"/>
  <c r="J272" i="1"/>
  <c r="K272" i="1"/>
  <c r="L272" i="1"/>
  <c r="G273" i="1"/>
  <c r="H273" i="1"/>
  <c r="I273" i="1"/>
  <c r="J273" i="1"/>
  <c r="K273" i="1"/>
  <c r="L273" i="1"/>
  <c r="G274" i="1"/>
  <c r="H274" i="1"/>
  <c r="I274" i="1"/>
  <c r="J274" i="1"/>
  <c r="K274" i="1"/>
  <c r="L274" i="1"/>
  <c r="G275" i="1"/>
  <c r="H275" i="1"/>
  <c r="I275" i="1"/>
  <c r="J275" i="1"/>
  <c r="K275" i="1"/>
  <c r="L275" i="1"/>
  <c r="G276" i="1"/>
  <c r="H276" i="1"/>
  <c r="I276" i="1"/>
  <c r="J276" i="1"/>
  <c r="K276" i="1"/>
  <c r="L276" i="1"/>
  <c r="G277" i="1"/>
  <c r="H277" i="1"/>
  <c r="I277" i="1"/>
  <c r="J277" i="1"/>
  <c r="K277" i="1"/>
  <c r="L277" i="1"/>
  <c r="G278" i="1"/>
  <c r="H278" i="1"/>
  <c r="I278" i="1"/>
  <c r="J278" i="1"/>
  <c r="K278" i="1"/>
  <c r="L278" i="1"/>
  <c r="G279" i="1"/>
  <c r="H279" i="1"/>
  <c r="I279" i="1"/>
  <c r="J279" i="1"/>
  <c r="K279" i="1"/>
  <c r="L279" i="1"/>
  <c r="G280" i="1"/>
  <c r="H280" i="1"/>
  <c r="I280" i="1"/>
  <c r="J280" i="1"/>
  <c r="K280" i="1"/>
  <c r="L280" i="1"/>
  <c r="G281" i="1"/>
  <c r="H281" i="1"/>
  <c r="I281" i="1"/>
  <c r="J281" i="1"/>
  <c r="K281" i="1"/>
  <c r="L281" i="1"/>
  <c r="G282" i="1"/>
  <c r="H282" i="1"/>
  <c r="I282" i="1"/>
  <c r="J282" i="1"/>
  <c r="K282" i="1"/>
  <c r="L282" i="1"/>
  <c r="G283" i="1"/>
  <c r="H283" i="1"/>
  <c r="I283" i="1"/>
  <c r="J283" i="1"/>
  <c r="K283" i="1"/>
  <c r="L283" i="1"/>
  <c r="G284" i="1"/>
  <c r="H284" i="1"/>
  <c r="I284" i="1"/>
  <c r="J284" i="1"/>
  <c r="K284" i="1"/>
  <c r="L284" i="1"/>
  <c r="G285" i="1"/>
  <c r="H285" i="1"/>
  <c r="I285" i="1"/>
  <c r="J285" i="1"/>
  <c r="K285" i="1"/>
  <c r="L285" i="1"/>
  <c r="G286" i="1"/>
  <c r="H286" i="1"/>
  <c r="I286" i="1"/>
  <c r="J286" i="1"/>
  <c r="K286" i="1"/>
  <c r="L286" i="1"/>
  <c r="L3" i="1"/>
  <c r="K3" i="1"/>
  <c r="J3" i="1"/>
  <c r="I3" i="1"/>
  <c r="H3" i="1"/>
  <c r="G3" i="1"/>
</calcChain>
</file>

<file path=xl/sharedStrings.xml><?xml version="1.0" encoding="utf-8"?>
<sst xmlns="http://schemas.openxmlformats.org/spreadsheetml/2006/main" count="1450" uniqueCount="342">
  <si>
    <t>State</t>
  </si>
  <si>
    <t>SAC</t>
  </si>
  <si>
    <t>Study Area Name</t>
  </si>
  <si>
    <t>Type</t>
  </si>
  <si>
    <t>Eligible</t>
  </si>
  <si>
    <t>C</t>
  </si>
  <si>
    <t>Y</t>
  </si>
  <si>
    <t>X</t>
  </si>
  <si>
    <t>AL</t>
  </si>
  <si>
    <t>PINE BELT CELLULAR, INC.</t>
  </si>
  <si>
    <t>CELLULAR SOUTH LICENSES, LLC</t>
  </si>
  <si>
    <t>HAYNEVILLE FIBER TRANSPORT, INC.</t>
  </si>
  <si>
    <t>SOUTHERN COMMUNICATIONS SERVICES, INC.</t>
  </si>
  <si>
    <t>TROY CABLEVISION, INC.</t>
  </si>
  <si>
    <t>AT&amp;T WIRELESS (AL)</t>
  </si>
  <si>
    <t>AN</t>
  </si>
  <si>
    <t>DOBSON CELLULAR SYSTEMS, INC. - AK-NR</t>
  </si>
  <si>
    <t>GCI COMMUNICATIONS CORP. -CL -AK-NR</t>
  </si>
  <si>
    <t>MANTANUSKA-KENAI, INC. -CL -AK-NR</t>
  </si>
  <si>
    <t>GCI COMMUNICATIONS CORP. -AK-NR</t>
  </si>
  <si>
    <t>AR</t>
  </si>
  <si>
    <t>CINGULAR WIRELESS (AR)</t>
  </si>
  <si>
    <t>AS</t>
  </si>
  <si>
    <t>AST TELECOM, LLC DBA BLUE SKY COMMUNICATIONS</t>
  </si>
  <si>
    <t>AMERICAN SAMOA TELECOMMUNICATIONS AUTHORITY WIRELESS DIVISON</t>
  </si>
  <si>
    <t>AZ</t>
  </si>
  <si>
    <t>SMITH BAGLEY, INC. - CL</t>
  </si>
  <si>
    <t>SMITH BAGLEY, INC. (NON-RESERVATION)</t>
  </si>
  <si>
    <t>CA</t>
  </si>
  <si>
    <t>FRONTIER COMMUNICATIONS CORPORATION</t>
  </si>
  <si>
    <t>AT&amp;T CORP</t>
  </si>
  <si>
    <t>CO</t>
  </si>
  <si>
    <t>SUNFLOWER TEL - CO</t>
  </si>
  <si>
    <t>BIG SANDY TELECOM</t>
  </si>
  <si>
    <t>COLUMBINE ACQ CORP</t>
  </si>
  <si>
    <t>NORTHEAST COLORADO CELLULAR, INC.</t>
  </si>
  <si>
    <t>SAN ISABEL TELECOM, INC.</t>
  </si>
  <si>
    <t>NNTC WIRELESS, LLC</t>
  </si>
  <si>
    <t>DE</t>
  </si>
  <si>
    <t>VERIZON DELAWARE INC</t>
  </si>
  <si>
    <t>FL</t>
  </si>
  <si>
    <t>T-MOBILE SOUTH LLC</t>
  </si>
  <si>
    <t>KNOLOGY OF FLORIDA, INC.</t>
  </si>
  <si>
    <t>GA</t>
  </si>
  <si>
    <t>GU</t>
  </si>
  <si>
    <t>GUAM CELLULAR AND PAGING, INC. DBA GUAMCELL COMMUNICATIONS</t>
  </si>
  <si>
    <t>PULSE MOBILE, LLC</t>
  </si>
  <si>
    <t>PTI PACIFICA, INC. DBA IT&amp;E</t>
  </si>
  <si>
    <t>GUAM TELECOM, LLC</t>
  </si>
  <si>
    <t>IA</t>
  </si>
  <si>
    <t>CITY OF HAWARDEN DBA HITEC</t>
  </si>
  <si>
    <t>FARMERS &amp; BUSINESS MEN'S TELEPHONE COMPANY DBA F&amp;B COMMUNICA</t>
  </si>
  <si>
    <t>SOUTH SLOPE COOPERATIVE</t>
  </si>
  <si>
    <t>OMNITEL COMMUNICATIONS, INC.</t>
  </si>
  <si>
    <t>UNITED STATES CELLULAR</t>
  </si>
  <si>
    <t>GOLDFIELD ACCESS NETWORK</t>
  </si>
  <si>
    <t>COMMUNITY CABLE TELEVISION COMPANY OF O'BRIEN COUNTY</t>
  </si>
  <si>
    <t>ALTA MUNICIPAL UTILITIES</t>
  </si>
  <si>
    <t>IOWA WIRELESS SERVICES, L.P.</t>
  </si>
  <si>
    <t>MAC WIRELESS, LLC</t>
  </si>
  <si>
    <t>SOUTHEAST WIRELESS, INC.</t>
  </si>
  <si>
    <t>COOPERATIVE TELEPHONE CO.</t>
  </si>
  <si>
    <t>OLIN TELEPHONE CO., INC.</t>
  </si>
  <si>
    <t>CST COMMUNICATIONS, INC</t>
  </si>
  <si>
    <t>MONTEZUMA MUTUAL TELEPHONE CO.</t>
  </si>
  <si>
    <t>MILL VALLEY WIRELESS</t>
  </si>
  <si>
    <t>EAST BUCHANAN TELEPHONE COOPERATIVE</t>
  </si>
  <si>
    <t>KCTC PCS</t>
  </si>
  <si>
    <t>SHARON TELEPHONE COMPANY</t>
  </si>
  <si>
    <t>WELLMAN COOP. TELEPHONE ASSOC.</t>
  </si>
  <si>
    <t>NEIT MOBILE, LLC</t>
  </si>
  <si>
    <t>COMMUNITY DIGITAL WIRELESS, LLC</t>
  </si>
  <si>
    <t>SEI WIRELESS LLC</t>
  </si>
  <si>
    <t>CEDAR COUNTY PCS, LLC</t>
  </si>
  <si>
    <t>BROOKLYN MUTUAL TELEPHONE CO.</t>
  </si>
  <si>
    <t>OSAGE MUNICIPAL TELECOMMUNICATIONS UTILITY</t>
  </si>
  <si>
    <t>GUTHRIE TELECOMMUNICATIONS NETWORK, INC.</t>
  </si>
  <si>
    <t xml:space="preserve">IOWA RSA NO. 2 LIMITED PARTNERSHIP </t>
  </si>
  <si>
    <t>RSA 1 LIMITED PARTNERSHIP</t>
  </si>
  <si>
    <t>FARMERS MUTUAL TELEPHONE COMPANY-HARLAN</t>
  </si>
  <si>
    <t>ALGONA MUNICIPAL UTILITIES</t>
  </si>
  <si>
    <t>IOWA RSA 7</t>
  </si>
  <si>
    <t>IOWA RSA 8</t>
  </si>
  <si>
    <t>BARNES CITY COOPERATIVE TELEPHONE COMPANY</t>
  </si>
  <si>
    <t>D-C COMMUNICATIONS</t>
  </si>
  <si>
    <t>FMTC WIRELESS</t>
  </si>
  <si>
    <t>DUMONT WIRELESS</t>
  </si>
  <si>
    <t>CEDAR-WAPSIE COMMUNICATIONS, INC.</t>
  </si>
  <si>
    <t>ROCKWELL COOPERATIVE TELEPHONE ASSOCIATION WIRELESS</t>
  </si>
  <si>
    <t>BALDWIN NASHVILLE TELEPHONE COMPANY WIRELESS</t>
  </si>
  <si>
    <t>ONSLOW COOPERATIVE TELEPHONE ASSOCIATION WIRELESS</t>
  </si>
  <si>
    <t>OGDEN TELEPHONE COMPANY</t>
  </si>
  <si>
    <t>CENTER JUNCTION TELEPHONE CO.</t>
  </si>
  <si>
    <t>VAN BUREN WIRELESS COMPANY, INC.</t>
  </si>
  <si>
    <t>RADCLIFFE TELEPHONE CO., INC. (WIRELESS)</t>
  </si>
  <si>
    <t>WINNEBAGO COOPERATIVE TELEPHONE ASSOCIATION</t>
  </si>
  <si>
    <t>COMM 1 WIRELESS INC.</t>
  </si>
  <si>
    <t>HARDIN COUNTY WIRELESS</t>
  </si>
  <si>
    <t>CCM WIRELESS, INC.</t>
  </si>
  <si>
    <t>BERNARD COMMUNICATIONS, INC.</t>
  </si>
  <si>
    <t>MODERN COMMUNICATIONS</t>
  </si>
  <si>
    <t>CLAY COUNTY COMMUNICATIONS</t>
  </si>
  <si>
    <t>HOSPERS TELEPHONE COMPANY</t>
  </si>
  <si>
    <t>SKYLINK, LC</t>
  </si>
  <si>
    <t>PREMIER WIRELESS, INC.</t>
  </si>
  <si>
    <t>TERRIL COMMUNICATIONS, LLC</t>
  </si>
  <si>
    <t>C-M-L TEL COOPERATIVE ASSN</t>
  </si>
  <si>
    <t>RINGSTED COMMUNICATIONS COMPANY</t>
  </si>
  <si>
    <t>SCRANTON TELEPHONE COMPANY</t>
  </si>
  <si>
    <t>MINERVA VALLEY WIRELESS, INC.</t>
  </si>
  <si>
    <t>SAC COUNTY MUTUAL TELEPHONE COMPANY</t>
  </si>
  <si>
    <t>PREMIER COMMUNICATIONS, INC.</t>
  </si>
  <si>
    <t>HAMILTON COUNTY WIRELESS</t>
  </si>
  <si>
    <t>WEBSTER-CALHOUN COOPERATIVE TELEPHONE ASSOCIATION</t>
  </si>
  <si>
    <t>DIXON TELEPHONE COMPANY</t>
  </si>
  <si>
    <t>ID</t>
  </si>
  <si>
    <t>NEW CINGULAR WIRELESS, PCS, LLC</t>
  </si>
  <si>
    <t>CTC TELECOM, INC</t>
  </si>
  <si>
    <t>GOLD STAR COMMUNICATIONS LLC</t>
  </si>
  <si>
    <t>IL</t>
  </si>
  <si>
    <t>UNITED STATES CELLULAR CORPORATION</t>
  </si>
  <si>
    <t>ILLINOIS VALLEY CELLULAR RSA 2 - I</t>
  </si>
  <si>
    <t>ILLINOIS VALLEY CELLULAR RSA 2 - II</t>
  </si>
  <si>
    <t>CELLULAR PROPERTIES DBA CELLULAR ONE OF EAST CENTRAL ILLINOI</t>
  </si>
  <si>
    <t>IN</t>
  </si>
  <si>
    <t>HANCOCK COMMUNICATIONS, INC.</t>
  </si>
  <si>
    <t>SEI DATA, INC.</t>
  </si>
  <si>
    <t>CINERGY METRONET, INC.</t>
  </si>
  <si>
    <t>KS</t>
  </si>
  <si>
    <t>SUNFLOWER TEL CO</t>
  </si>
  <si>
    <t>NEX-TECH, LLC</t>
  </si>
  <si>
    <t>H&amp;B CABLE SERVICE, INC.</t>
  </si>
  <si>
    <t>EPIC TOUCH COMPANY</t>
  </si>
  <si>
    <t xml:space="preserve">NEX-TECH WIRELESS, LLC </t>
  </si>
  <si>
    <t>UNITED WIRELESS COMMUNICATION INC.</t>
  </si>
  <si>
    <t>USCOC OF NEBRASKA/KANSAS LLC</t>
  </si>
  <si>
    <t>CELLULAR NETWORK PARTNERSHIP DBA PIONEER CELLULAR</t>
  </si>
  <si>
    <t>WESTLINK COMMUNICATIONS, LLC</t>
  </si>
  <si>
    <t>WILDFLOWER TELECOMMUNICATIONS, LLC</t>
  </si>
  <si>
    <t>BIG RIVER TELEPHONE COMPANY</t>
  </si>
  <si>
    <t>NE COLORADO CELLULAR, INC. D/B/A VIAERO WIRELSS</t>
  </si>
  <si>
    <t>S&amp;T COMMUNICATIONS LLC</t>
  </si>
  <si>
    <t>KY</t>
  </si>
  <si>
    <t>CUMBERLAND CELLULAR, INC.</t>
  </si>
  <si>
    <t>NORTH CENTRAL COMMUNICATIONS</t>
  </si>
  <si>
    <t>EAST KENTUCKY NETWORK, LLC DBA APPALACHIAN WIRELESS</t>
  </si>
  <si>
    <t>BLUEGRASS CELLULAR</t>
  </si>
  <si>
    <t>SOUTH CENTRAL TELCOM LLC</t>
  </si>
  <si>
    <t>WEST VIRGINIA PCS ALLIANCE DBA NTELOS</t>
  </si>
  <si>
    <t>T-MOBILE CENTRAL LLC AND POWERTEL/MEM</t>
  </si>
  <si>
    <t>BIRCH COMMUNICATIONS OF KENTUCKY, LLC</t>
  </si>
  <si>
    <t>NEW CINGULAR WIRELESS PCS</t>
  </si>
  <si>
    <t>LA</t>
  </si>
  <si>
    <t>NEW CINGULAR WIRELESS PCS, LLC</t>
  </si>
  <si>
    <t>COX LOUISIANA TELCOM LLC</t>
  </si>
  <si>
    <t>LBH, LLC</t>
  </si>
  <si>
    <t xml:space="preserve">CENTRAL LOUISIANA CELLULAR, LLC   </t>
  </si>
  <si>
    <t>MA</t>
  </si>
  <si>
    <t>VERIZON MASS.</t>
  </si>
  <si>
    <t>MD</t>
  </si>
  <si>
    <t>VERIZON MARYLAND INC</t>
  </si>
  <si>
    <t>ME</t>
  </si>
  <si>
    <t>MI</t>
  </si>
  <si>
    <t>THUMB CELLULAR LLC</t>
  </si>
  <si>
    <t>NEW CINGULAR WIRELESS PCS, LLC,  D/B/A AT&amp;T MOBILITY</t>
  </si>
  <si>
    <t>MN</t>
  </si>
  <si>
    <t>T-MOBILE CENTRAL LLC</t>
  </si>
  <si>
    <t>MO</t>
  </si>
  <si>
    <t>MARK TWAIN COMMUNICATIONS, CO.</t>
  </si>
  <si>
    <t>FIDELITY COMMUNICATIONS SERVICES I INC</t>
  </si>
  <si>
    <t>GREEN HILLS AREA CELLULAR</t>
  </si>
  <si>
    <t>NORTHWEST MISSOURI CELLULAR</t>
  </si>
  <si>
    <t>MISSOURI RSA NO. 5 PARTNERSHIP</t>
  </si>
  <si>
    <t>MP</t>
  </si>
  <si>
    <t>GUAM CELLULAR AND PAGING, INC.</t>
  </si>
  <si>
    <t>PTI PACIFICA, INC.</t>
  </si>
  <si>
    <t>MS</t>
  </si>
  <si>
    <t>CENTURYTEL - N. MISS</t>
  </si>
  <si>
    <t>DIXIENET COMMUNICATIONS</t>
  </si>
  <si>
    <t>TEC OF JACKSON, INC.</t>
  </si>
  <si>
    <t>TELEPAK NETWORKS, INC.</t>
  </si>
  <si>
    <t>MT</t>
  </si>
  <si>
    <t>MID-RIVERS TEL. COOP.</t>
  </si>
  <si>
    <t>3 RIVERS TELEPHONE COOPERATIVE, INC.</t>
  </si>
  <si>
    <t>CABLE &amp; COMMUNICATIONS CORPORATION</t>
  </si>
  <si>
    <t>SAGEBRUSH CELLULAR, INC.</t>
  </si>
  <si>
    <t>RANGE TELEPHONE COOPERATIVE, INC.</t>
  </si>
  <si>
    <t>SAGEBRUSH CELLULAR, INC. - CL</t>
  </si>
  <si>
    <t>NC</t>
  </si>
  <si>
    <t>PINEVILLE TEL CO - PC</t>
  </si>
  <si>
    <t>VERIZON SOUTH INC. DBA NORTH CAROLINA</t>
  </si>
  <si>
    <t>CAROLINA WEST WIRELESS, INC.</t>
  </si>
  <si>
    <t>ND</t>
  </si>
  <si>
    <t>HALSTAD TELEPHONE COMPANY</t>
  </si>
  <si>
    <t>NORTH DAKOTA NETWORK COMPANY</t>
  </si>
  <si>
    <t>NORTH CENTRAL RSA 2 OF NORTH DAKOTA LP</t>
  </si>
  <si>
    <t>NORTHWEST DAKOTA CELLULAR OF NORTH DAKOTA LP</t>
  </si>
  <si>
    <t>NORTH DAKOTA RSA 3 LP</t>
  </si>
  <si>
    <t>BADLANDS CELLULAR OF ND LP</t>
  </si>
  <si>
    <t>NORTH DAKOTA 5 - KIDDER LP</t>
  </si>
  <si>
    <t>MIDCONTINENT COMMUNICATIONS</t>
  </si>
  <si>
    <t>AT&amp;T MOBILITY LLC</t>
  </si>
  <si>
    <t>NE</t>
  </si>
  <si>
    <t>PINPOINT COMMUNICATIONS, INC.</t>
  </si>
  <si>
    <t>NEBRASKA TECH. &amp; TELECOMMUNICATIONS, INC.</t>
  </si>
  <si>
    <t>NORTH EAST COLORADO CELLULAR, INC.</t>
  </si>
  <si>
    <t>ALLO COMMUNICATIONS, LLC</t>
  </si>
  <si>
    <t>MOBIUS COMMUNICATIONS COMPANY, HEMINGFORD</t>
  </si>
  <si>
    <t>THREE RIVER COMMUNICATIONS, LLC</t>
  </si>
  <si>
    <t>HUNTEL CABLEVISION DBA HUNTEL COMMUNICATIONS</t>
  </si>
  <si>
    <t>USCOC OF NEBRASKA/KANSAS LLC DBA U.S. CELLULAR</t>
  </si>
  <si>
    <t>NH</t>
  </si>
  <si>
    <t>NM</t>
  </si>
  <si>
    <t>WINDSTREAM SW-NM#1</t>
  </si>
  <si>
    <t>WINDSTREAM SW-NM#2</t>
  </si>
  <si>
    <t>SMITH BAGLEY</t>
  </si>
  <si>
    <t>LEACO RURAL TELEPHONE COOP., INC.</t>
  </si>
  <si>
    <t>COMMNET WIRELESS, LLC</t>
  </si>
  <si>
    <t>NV</t>
  </si>
  <si>
    <t>COMMNET OF NEVADA, LLC</t>
  </si>
  <si>
    <t>NY</t>
  </si>
  <si>
    <t>VERIZON NEW YORK</t>
  </si>
  <si>
    <t>ST. LAWRENCE SEAWAY CELLULAR PARTNERSHIP</t>
  </si>
  <si>
    <t>NEW YORK RSA 2 CELLULAR PARTNERSHIP</t>
  </si>
  <si>
    <t>OK</t>
  </si>
  <si>
    <t>COX OKLAHOMA TELCOM,LLC DBA COX BUSINESS SERVICES</t>
  </si>
  <si>
    <t>PANHANDLE TELECOMMUNICATIONS SYSTEMS, INC.</t>
  </si>
  <si>
    <t>PINE CELLULAR PHONES, INC. - CL</t>
  </si>
  <si>
    <t xml:space="preserve">CELLULAR NETWORK PARTNERSHIP </t>
  </si>
  <si>
    <t>CROSS WIRELESS LLC DBA SPROCKET WIRELESS LLC - CL</t>
  </si>
  <si>
    <t>CROSS VALLIANT CELLULAR PARTNERSHIP - CL</t>
  </si>
  <si>
    <t>OKLAHOMA WESTERN TELEPHONE CO., DBA OKLAHOMA WESTERN CE - CL</t>
  </si>
  <si>
    <t>CELLULAR NETWORK PARTNERSHIP - CL</t>
  </si>
  <si>
    <t>PANHANDLE TELECOMMUNICATION SYSTEMS INC. - CL</t>
  </si>
  <si>
    <t xml:space="preserve">UNITED STATES CELLULAR CORP - CL </t>
  </si>
  <si>
    <t>OR</t>
  </si>
  <si>
    <t>EDGE WIRELESS</t>
  </si>
  <si>
    <t>COMSPANUSA.</t>
  </si>
  <si>
    <t>CINGULAR WIRELESS (OR)</t>
  </si>
  <si>
    <t>EAGLE TELEPHONE SYSTEMS, INC. DBA SNAKE RIVER PCS</t>
  </si>
  <si>
    <t>AT&amp;T MOBILITY</t>
  </si>
  <si>
    <t>PA</t>
  </si>
  <si>
    <t>VERIZON NORTH-PA</t>
  </si>
  <si>
    <t>VERIZON N-PA(CONTEL)</t>
  </si>
  <si>
    <t>VERIZON N-PA(QUAKER)</t>
  </si>
  <si>
    <t>VERIZON PENNSYLVANIA</t>
  </si>
  <si>
    <t>PR</t>
  </si>
  <si>
    <t>P R T C - CENTRAL</t>
  </si>
  <si>
    <t>PUERTO RICO TEL CO</t>
  </si>
  <si>
    <t>CENTENNIAL PUERTO RICO OPERATIONS CORP.</t>
  </si>
  <si>
    <t>SUNCOM WIRELESS PUERTO RICO OPERATING CO. LLC</t>
  </si>
  <si>
    <t>CINGULAR WIRELESS</t>
  </si>
  <si>
    <t xml:space="preserve">PUERTO RICO TELEPHONE COMPANY D/B/A VERIZON WIRELESS PUERTO </t>
  </si>
  <si>
    <t>PR WIRELESS  INC.</t>
  </si>
  <si>
    <t>WORLDNET TELECOMMUNICATIONS, INC.</t>
  </si>
  <si>
    <t>RI</t>
  </si>
  <si>
    <t>VERIZON RHODE ISLAND</t>
  </si>
  <si>
    <t>SC</t>
  </si>
  <si>
    <t>FTC COMMUNICATIONS, LLC</t>
  </si>
  <si>
    <t>SD</t>
  </si>
  <si>
    <t>CLARITY TELECOM, LLC DBA VAST BROADBAND</t>
  </si>
  <si>
    <t>BROOKINGS MUNICIPAL UTILITIES D/B/A SWIFTEL COMMUNICATIONS</t>
  </si>
  <si>
    <t>MIDSTATE TELECOM, INC.</t>
  </si>
  <si>
    <t>SSTELECOM, INC.</t>
  </si>
  <si>
    <t>JAMES VALLEY WIRELESS, LLC</t>
  </si>
  <si>
    <t>AT&amp;T MOBILITY (PINE RIDGE)</t>
  </si>
  <si>
    <t>NORTHERN VALLEY COMMUNICATIONS</t>
  </si>
  <si>
    <t>TN</t>
  </si>
  <si>
    <t>BEN LOMAND COMMUNICATIONS, INC.</t>
  </si>
  <si>
    <t>UNITED STATES CELLULAR TELEPHONE CO. (GREATER KNOXVILLE) LP</t>
  </si>
  <si>
    <t>AENEAS COMMUNICATIONS, LLC</t>
  </si>
  <si>
    <t>ADVANTAGE CELLULAR SYSTEMS, INC.</t>
  </si>
  <si>
    <t>TX</t>
  </si>
  <si>
    <t>W. T. SERVICES, INC.</t>
  </si>
  <si>
    <t>XIT TELECOMMUNICATION AND TECHNOLOGY, INC.</t>
  </si>
  <si>
    <t>CUMBY TEL COOP INC</t>
  </si>
  <si>
    <t>SANTA ROSA TEL COOP</t>
  </si>
  <si>
    <t>CUTTER COMMUNICATIONS INC DBA GCEC TECHNOLOGIES</t>
  </si>
  <si>
    <t>GRANDE COMMUNICATIONS NETWORKS, INC.</t>
  </si>
  <si>
    <t>CT CUBE LP</t>
  </si>
  <si>
    <t>PANHANDLE TELECOMMUNICATION SYSTEMS, INC.</t>
  </si>
  <si>
    <t>AMA COMMUNICATIONS, LLC</t>
  </si>
  <si>
    <t>MID-TEX CELLULAR LTD.</t>
  </si>
  <si>
    <t>DIALTONE SERVICES, LP</t>
  </si>
  <si>
    <t>CGKC&amp;H #2 RURAL LIMITED PARTNERSHIP DBA WEST CENTRAL WIRELES</t>
  </si>
  <si>
    <t>CGKC&amp;H #1 L. P. FIVE STAR WIRELESS</t>
  </si>
  <si>
    <t>PEOPLES WIRELESS SERVICES</t>
  </si>
  <si>
    <t>VTX TELECOM, LP</t>
  </si>
  <si>
    <t>NTS TELEPHONE CO., LLC DBA NTS OF LEVELLAND</t>
  </si>
  <si>
    <t>UT</t>
  </si>
  <si>
    <t>VA</t>
  </si>
  <si>
    <t>VERIZON S-VA(CONTEL)</t>
  </si>
  <si>
    <t>VERIZON SOUTH-VA</t>
  </si>
  <si>
    <t>VERIZON VIRGINIA INC</t>
  </si>
  <si>
    <t>VIRGINIA PCS ALLIANCE, LC DBA NTELOS</t>
  </si>
  <si>
    <t>VI</t>
  </si>
  <si>
    <t>VITELCO-INNOVATIVE</t>
  </si>
  <si>
    <t>CHOICE COMMUNICATIONS, LLC</t>
  </si>
  <si>
    <t>WA</t>
  </si>
  <si>
    <t>WASHINGTON RSA NO. 8 LIMITED PARTNERSHIP</t>
  </si>
  <si>
    <t>EASTERN SUB-RSA LIMITED PARTNERSHIP</t>
  </si>
  <si>
    <t>T-MOBILE WEST CORPORATION</t>
  </si>
  <si>
    <t>CINGULAR WIRELESS, LLC D/B/A AT&amp;T WIRELESS (WA)</t>
  </si>
  <si>
    <t>WI</t>
  </si>
  <si>
    <t>CTC TELCOM, INC.</t>
  </si>
  <si>
    <t>NORVADO</t>
  </si>
  <si>
    <t>NSIGHTTEL WIRELESS, LLC</t>
  </si>
  <si>
    <t>WI RSA #1 LIMITED PARTNERSHIP</t>
  </si>
  <si>
    <t>VERNON COMMUNICATIONS, LLC</t>
  </si>
  <si>
    <t>WV</t>
  </si>
  <si>
    <t>GATEWAY TELECOM LLC, DBA STRATUS WAVE COMMUNICATIONS</t>
  </si>
  <si>
    <t>FIBERNET, LLC</t>
  </si>
  <si>
    <t>U.S. CELLULAR (HARDY CELLULAR TELEPHONE CO.)</t>
  </si>
  <si>
    <t>HARDY TELECOMMUNICATIONS, INC.</t>
  </si>
  <si>
    <t>WEST VIRGINIA PCS ALLIANCE</t>
  </si>
  <si>
    <t>WY</t>
  </si>
  <si>
    <t>UTC OF THE WEST-WY</t>
  </si>
  <si>
    <t>CENTURYTEL OF WY.</t>
  </si>
  <si>
    <t>QWEST CORP-WY</t>
  </si>
  <si>
    <t>SILVER STAR TEL - WY</t>
  </si>
  <si>
    <t>ADVANCED COMMUNICATIONS TECHNOLOGY, INC.</t>
  </si>
  <si>
    <t>GOLD STAR COMMUNICATIONS, LLC</t>
  </si>
  <si>
    <t>UNION TELEPHONE CO. DBA UNION CELLULAR</t>
  </si>
  <si>
    <t>STUDY AREAS</t>
  </si>
  <si>
    <t>MONTHLY SUPPORT</t>
  </si>
  <si>
    <t>QUARTERLY SUPPORT</t>
  </si>
  <si>
    <t>LEGEND</t>
  </si>
  <si>
    <t xml:space="preserve">Type  </t>
  </si>
  <si>
    <t>A - Average</t>
  </si>
  <si>
    <t>Y - Eligible Participant</t>
  </si>
  <si>
    <t>C - Cost Incumbent</t>
  </si>
  <si>
    <t>N - Ineligible Participant</t>
  </si>
  <si>
    <t>X - Competitive</t>
  </si>
  <si>
    <t>Pre-Cap Monthly Support</t>
  </si>
  <si>
    <t>Month 1</t>
  </si>
  <si>
    <t>Month 2</t>
  </si>
  <si>
    <t>Month 3</t>
  </si>
  <si>
    <t>Revenue Type</t>
  </si>
  <si>
    <t>Post Cap Monthly Support</t>
  </si>
  <si>
    <t xml:space="preserve">Revenue Type  </t>
  </si>
  <si>
    <t>P - Price Cap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</si>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</sst>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4" fillId="0" borderId="0"/>
    <xf numFmtId="0" fontId="5" fillId="0" borderId="0"/>
    <xf numFmtId="0" fontId="3" fillId="0" borderId="0"/>
    <xf numFmtId="0" fontId="5" fillId="0" borderId="0"/>
    <xf numFmtId="0" fontId="1" fillId="0" borderId="0"/>
  </cellStyleXfs>
  <cellXfs count="33">
    <xf numFmtId="0" fontId="0" fillId="0" borderId="0" xfId="0"/>
    <xf numFmtId="0" fontId="2" fillId="0" borderId="0" xfId="3" applyFont="1"/>
    <xf numFmtId="0" fontId="4" fillId="0" borderId="1" xfId="4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1" xfId="4" applyFont="1" applyBorder="1" applyAlignment="1">
      <alignment vertical="center"/>
    </xf>
    <xf numFmtId="0" fontId="4" fillId="0" borderId="1" xfId="4" applyFont="1" applyBorder="1" applyAlignment="1">
      <alignment horizontal="center"/>
    </xf>
    <xf numFmtId="42" fontId="4" fillId="0" borderId="1" xfId="4" applyNumberFormat="1" applyFont="1" applyBorder="1"/>
    <xf numFmtId="0" fontId="4" fillId="0" borderId="0" xfId="4" applyFont="1" applyBorder="1" applyAlignment="1">
      <alignment horizontal="center"/>
    </xf>
    <xf numFmtId="0" fontId="2" fillId="0" borderId="0" xfId="3" applyFont="1" applyAlignment="1">
      <alignment horizontal="center"/>
    </xf>
    <xf numFmtId="0" fontId="4" fillId="0" borderId="0" xfId="4" applyFont="1" applyBorder="1"/>
    <xf numFmtId="42" fontId="4" fillId="0" borderId="0" xfId="4" applyNumberFormat="1" applyFont="1" applyBorder="1"/>
    <xf numFmtId="0" fontId="4" fillId="0" borderId="0" xfId="4" applyFont="1" applyFill="1" applyBorder="1" applyAlignment="1">
      <alignment horizontal="center"/>
    </xf>
    <xf numFmtId="0" fontId="4" fillId="0" borderId="0" xfId="4" applyFont="1" applyBorder="1" applyAlignment="1">
      <alignment horizontal="left"/>
    </xf>
    <xf numFmtId="6" fontId="2" fillId="0" borderId="0" xfId="6" applyNumberFormat="1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center" vertical="center"/>
    </xf>
    <xf numFmtId="0" fontId="4" fillId="0" borderId="0" xfId="5" applyFont="1" applyAlignment="1">
      <alignment horizontal="center"/>
    </xf>
    <xf numFmtId="42" fontId="4" fillId="0" borderId="0" xfId="5" applyNumberFormat="1" applyFont="1"/>
    <xf numFmtId="0" fontId="4" fillId="0" borderId="0" xfId="5" applyFont="1"/>
    <xf numFmtId="6" fontId="2" fillId="0" borderId="0" xfId="6" applyNumberFormat="1" applyFont="1" applyFill="1" applyBorder="1" applyAlignment="1">
      <alignment vertical="center"/>
    </xf>
    <xf numFmtId="42" fontId="2" fillId="0" borderId="0" xfId="3" applyNumberFormat="1" applyFont="1"/>
    <xf numFmtId="0" fontId="4" fillId="0" borderId="0" xfId="5" applyFont="1" applyBorder="1" applyAlignment="1">
      <alignment horizontal="center"/>
    </xf>
    <xf numFmtId="164" fontId="4" fillId="0" borderId="0" xfId="4" applyNumberFormat="1" applyFont="1" applyBorder="1"/>
    <xf numFmtId="0" fontId="2" fillId="0" borderId="0" xfId="8" applyFont="1" applyBorder="1" applyAlignment="1">
      <alignment horizontal="right"/>
    </xf>
    <xf numFmtId="164" fontId="4" fillId="0" borderId="0" xfId="1" applyNumberFormat="1" applyFont="1" applyBorder="1"/>
    <xf numFmtId="0" fontId="4" fillId="0" borderId="0" xfId="4" applyNumberFormat="1" applyFont="1" applyBorder="1"/>
    <xf numFmtId="0" fontId="3" fillId="0" borderId="0" xfId="7" applyFont="1" applyFill="1" applyBorder="1" applyAlignment="1">
      <alignment vertical="center"/>
    </xf>
    <xf numFmtId="0" fontId="4" fillId="0" borderId="0" xfId="9" applyFont="1" applyFill="1" applyAlignment="1">
      <alignment horizontal="center" vertical="center"/>
    </xf>
    <xf numFmtId="0" fontId="3" fillId="0" borderId="0" xfId="7" applyFont="1" applyFill="1" applyBorder="1" applyAlignment="1">
      <alignment horizontal="left"/>
    </xf>
    <xf numFmtId="164" fontId="4" fillId="0" borderId="0" xfId="1" applyNumberFormat="1" applyFont="1" applyAlignment="1"/>
    <xf numFmtId="0" fontId="3" fillId="2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10">
    <cellStyle name="Currency" xfId="1" builtinId="4"/>
    <cellStyle name="Normal" xfId="0" builtinId="0"/>
    <cellStyle name="Normal 10" xfId="4"/>
    <cellStyle name="Normal 11" xfId="3"/>
    <cellStyle name="Normal 18 2" xfId="5"/>
    <cellStyle name="Normal 2 13 2" xfId="7"/>
    <cellStyle name="Normal 2 22" xfId="9"/>
    <cellStyle name="Normal_HC01 - High Cost Support Projected by State by Study Area - 1Q2005" xfId="6"/>
    <cellStyle name="Normal_HC12 2q04 v04" xfId="8"/>
    <cellStyle name="Normal_HC2 High Cost Support by State 3Q0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CLI/Private/High%20Cost/HC%20Processing%20Folder/Projections/2018/1Q2018/Workfiles/1Q2018%20Projections%20AnalysisActive%20(updat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-Run Instructions"/>
      <sheetName val="True-up Schedule"/>
      <sheetName val="Query Instructions"/>
      <sheetName val="Instructions For Appendices"/>
      <sheetName val="ILEC Funds"/>
      <sheetName val="CETC Funds"/>
      <sheetName val="Budget Control Funds"/>
      <sheetName val="ICLS TU"/>
      <sheetName val="ICLS TU PLR"/>
      <sheetName val="ICLS TU PLR SAC Zone Combos"/>
      <sheetName val="Parameters"/>
      <sheetName val="Budget Control Info For Farrah"/>
      <sheetName val="ILEC Lines"/>
      <sheetName val="Fund - Lines Mapping"/>
      <sheetName val="Month Mappings"/>
      <sheetName val="Temp 507 Lines For BLS"/>
      <sheetName val="ACAM-AK Plan Vs Legacy"/>
      <sheetName val="Pre-Cap Overrides"/>
      <sheetName val="Per Line Reduction Data"/>
      <sheetName val="Prorata Factors"/>
      <sheetName val="Query Code"/>
      <sheetName val="HC-04 AK Plan"/>
      <sheetName val="HC-05 HCL"/>
      <sheetName val="HC-06 SNA"/>
      <sheetName val="HC-07 SVS"/>
      <sheetName val="HC-08 FHCS"/>
      <sheetName val="HC-09 CAF BLS"/>
      <sheetName val="HC-10 CAF BLS State"/>
      <sheetName val="HC-12 CAF ICC"/>
      <sheetName val="HC-14 CAFII"/>
      <sheetName val="HC-15 RBE"/>
      <sheetName val="HC-16 ACAM"/>
      <sheetName val="HC-17 Capped ICLS TU"/>
      <sheetName val="HC-17 Uncapped ICLS TU"/>
      <sheetName val="HC-18 ICLS TU PL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B1" t="str">
            <v>SAC</v>
          </cell>
          <cell r="C1" t="str">
            <v>Study Area Name</v>
          </cell>
          <cell r="D1" t="str">
            <v>Revenue Type</v>
          </cell>
          <cell r="E1" t="str">
            <v>Type</v>
          </cell>
          <cell r="F1" t="str">
            <v>Eligible</v>
          </cell>
          <cell r="G1" t="str">
            <v>Pre-Cap Monthly Support</v>
          </cell>
          <cell r="J1" t="str">
            <v>Post-Cap Monthly Support</v>
          </cell>
        </row>
        <row r="2">
          <cell r="G2" t="str">
            <v>Month 1</v>
          </cell>
          <cell r="H2" t="str">
            <v>Month 2</v>
          </cell>
          <cell r="I2" t="str">
            <v>Month 3</v>
          </cell>
          <cell r="J2" t="str">
            <v>Month 1</v>
          </cell>
          <cell r="K2" t="str">
            <v>Month 2</v>
          </cell>
          <cell r="L2" t="str">
            <v>Month 3</v>
          </cell>
        </row>
        <row r="3">
          <cell r="B3">
            <v>613000</v>
          </cell>
          <cell r="C3" t="str">
            <v>ACS OF ANCHORAGE</v>
          </cell>
          <cell r="D3" t="str">
            <v>P</v>
          </cell>
          <cell r="E3" t="str">
            <v>C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613008</v>
          </cell>
          <cell r="C4" t="str">
            <v>ACS-FAIRBANKS, INC.</v>
          </cell>
          <cell r="D4" t="str">
            <v>P</v>
          </cell>
          <cell r="E4" t="str">
            <v>C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613010</v>
          </cell>
          <cell r="C5" t="str">
            <v>ACS-N GLACIER STATE</v>
          </cell>
          <cell r="D5" t="str">
            <v>P</v>
          </cell>
          <cell r="E5" t="str">
            <v>C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613012</v>
          </cell>
          <cell r="C6" t="str">
            <v>ACS-AK JUNEAU</v>
          </cell>
          <cell r="D6" t="str">
            <v>P</v>
          </cell>
          <cell r="E6" t="str">
            <v>C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613020</v>
          </cell>
          <cell r="C7" t="str">
            <v>ACS-N SITKA</v>
          </cell>
          <cell r="D7" t="str">
            <v>P</v>
          </cell>
          <cell r="E7" t="str">
            <v>C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613022</v>
          </cell>
          <cell r="C8" t="str">
            <v>ACS-AK GREATLAND</v>
          </cell>
          <cell r="D8" t="str">
            <v>P</v>
          </cell>
          <cell r="E8" t="str">
            <v>C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619001</v>
          </cell>
          <cell r="C9" t="str">
            <v>GCI COMMUNICATIONS CORP. - CL</v>
          </cell>
          <cell r="D9" t="str">
            <v>CETC</v>
          </cell>
          <cell r="E9" t="str">
            <v>X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619003</v>
          </cell>
          <cell r="C10" t="str">
            <v>MATANUSKA-KENAI, INC. - CL</v>
          </cell>
          <cell r="D10" t="str">
            <v>CETC</v>
          </cell>
          <cell r="E10" t="str">
            <v>X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619004</v>
          </cell>
          <cell r="C11" t="str">
            <v>DOBSON CELLULAR SYSTEMS, INC.</v>
          </cell>
          <cell r="D11" t="str">
            <v>CETC</v>
          </cell>
          <cell r="E11" t="str">
            <v>X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619005</v>
          </cell>
          <cell r="C12" t="str">
            <v>ALASKA COMMUNICATIONS SYSTEMS HOLDING, INC. - CL</v>
          </cell>
          <cell r="D12" t="str">
            <v>CETC</v>
          </cell>
          <cell r="E12" t="str">
            <v>X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619006</v>
          </cell>
          <cell r="C13" t="str">
            <v>COPPER VALLEY WIRELESS, INC. - CL</v>
          </cell>
          <cell r="D13" t="str">
            <v>CETC</v>
          </cell>
          <cell r="E13" t="str">
            <v>X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619007</v>
          </cell>
          <cell r="C14" t="str">
            <v>CORDOVA WIRELESS COMMUNICATIONS, INC. - CL</v>
          </cell>
          <cell r="D14" t="str">
            <v>CETC</v>
          </cell>
          <cell r="E14" t="str">
            <v>X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619008</v>
          </cell>
          <cell r="C15" t="str">
            <v>BRISTOL BAY CELLULAR PARTNERSHIP</v>
          </cell>
          <cell r="D15" t="str">
            <v>CETC</v>
          </cell>
          <cell r="E15" t="str">
            <v>X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619010</v>
          </cell>
          <cell r="C16" t="str">
            <v>ASTAC Wireless LLC - CL</v>
          </cell>
          <cell r="D16" t="str">
            <v>CETC</v>
          </cell>
          <cell r="E16" t="str">
            <v>X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619011</v>
          </cell>
          <cell r="C17" t="str">
            <v>OTZ Telecommunications, Inc.</v>
          </cell>
          <cell r="D17" t="str">
            <v>CETC</v>
          </cell>
          <cell r="E17" t="str">
            <v>X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619012</v>
          </cell>
          <cell r="C18" t="str">
            <v>Windy City Cellular</v>
          </cell>
          <cell r="D18" t="str">
            <v>CETC</v>
          </cell>
          <cell r="E18" t="str">
            <v>X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619013</v>
          </cell>
          <cell r="C19" t="str">
            <v>TelAlaska Cellular, Inc.</v>
          </cell>
          <cell r="D19" t="str">
            <v>CETC</v>
          </cell>
          <cell r="E19" t="str">
            <v>X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619014</v>
          </cell>
          <cell r="C20" t="str">
            <v>GCI COMMUNICATION CORP.</v>
          </cell>
          <cell r="D20" t="str">
            <v>CETC</v>
          </cell>
          <cell r="E20" t="str">
            <v>X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250298</v>
          </cell>
          <cell r="C21" t="str">
            <v>GULF TEL CO - AL</v>
          </cell>
          <cell r="D21" t="str">
            <v>P</v>
          </cell>
          <cell r="E21" t="str">
            <v>C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250301</v>
          </cell>
          <cell r="C22" t="str">
            <v>FRONTIER-LAMAR CNTY</v>
          </cell>
          <cell r="D22" t="str">
            <v>P</v>
          </cell>
          <cell r="E22" t="str">
            <v>A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250302</v>
          </cell>
          <cell r="C23" t="str">
            <v>WINDSTREAM AL</v>
          </cell>
          <cell r="D23" t="str">
            <v>P</v>
          </cell>
          <cell r="E23" t="str">
            <v>C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250306</v>
          </cell>
          <cell r="C24" t="str">
            <v>FRONTIER COMM.-AL</v>
          </cell>
          <cell r="D24" t="str">
            <v>P</v>
          </cell>
          <cell r="E24" t="str">
            <v>C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250318</v>
          </cell>
          <cell r="C25" t="str">
            <v>FRONTIER COMM-SOUTH</v>
          </cell>
          <cell r="D25" t="str">
            <v>P</v>
          </cell>
          <cell r="E25" t="str">
            <v>C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255181</v>
          </cell>
          <cell r="C26" t="str">
            <v>SO CENTRAL BELL-AL</v>
          </cell>
          <cell r="D26" t="str">
            <v>P</v>
          </cell>
          <cell r="E26" t="str">
            <v>C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259002</v>
          </cell>
          <cell r="C27" t="str">
            <v>PINE BELT CELLULAR, INC.</v>
          </cell>
          <cell r="D27" t="str">
            <v>CETC</v>
          </cell>
          <cell r="E27" t="str">
            <v>X</v>
          </cell>
          <cell r="G27">
            <v>14985</v>
          </cell>
          <cell r="H27">
            <v>14985</v>
          </cell>
          <cell r="I27">
            <v>14985</v>
          </cell>
          <cell r="J27">
            <v>8988</v>
          </cell>
          <cell r="K27">
            <v>8988</v>
          </cell>
          <cell r="L27">
            <v>8988</v>
          </cell>
        </row>
        <row r="28">
          <cell r="B28">
            <v>259004</v>
          </cell>
          <cell r="C28" t="str">
            <v>Cellular South Licenses, LLC</v>
          </cell>
          <cell r="D28" t="str">
            <v>CETC</v>
          </cell>
          <cell r="E28" t="str">
            <v>X</v>
          </cell>
          <cell r="G28">
            <v>17975</v>
          </cell>
          <cell r="H28">
            <v>17975</v>
          </cell>
          <cell r="I28">
            <v>17975</v>
          </cell>
          <cell r="J28">
            <v>10783</v>
          </cell>
          <cell r="K28">
            <v>10783</v>
          </cell>
          <cell r="L28">
            <v>10783</v>
          </cell>
        </row>
        <row r="29">
          <cell r="B29">
            <v>259008</v>
          </cell>
          <cell r="C29" t="str">
            <v>HAYNEVILLE FIBER TRANSPORT, INC.</v>
          </cell>
          <cell r="D29" t="str">
            <v>CETC</v>
          </cell>
          <cell r="E29" t="str">
            <v>X</v>
          </cell>
          <cell r="G29">
            <v>7947</v>
          </cell>
          <cell r="H29">
            <v>7947</v>
          </cell>
          <cell r="I29">
            <v>7947</v>
          </cell>
          <cell r="J29">
            <v>4767</v>
          </cell>
          <cell r="K29">
            <v>4767</v>
          </cell>
          <cell r="L29">
            <v>4767</v>
          </cell>
        </row>
        <row r="30">
          <cell r="B30">
            <v>259009</v>
          </cell>
          <cell r="C30" t="str">
            <v>BUDGET PHONE, INC.</v>
          </cell>
          <cell r="D30" t="str">
            <v>CETC</v>
          </cell>
          <cell r="E30" t="str">
            <v>X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259010</v>
          </cell>
          <cell r="C31" t="str">
            <v>SOUTHERN COMMUNICATIONS SERVICES, INC.</v>
          </cell>
          <cell r="D31" t="str">
            <v>CETC</v>
          </cell>
          <cell r="E31" t="str">
            <v>X</v>
          </cell>
          <cell r="G31">
            <v>141035</v>
          </cell>
          <cell r="H31">
            <v>141035</v>
          </cell>
          <cell r="I31">
            <v>141035</v>
          </cell>
          <cell r="J31">
            <v>84618</v>
          </cell>
          <cell r="K31">
            <v>84618</v>
          </cell>
          <cell r="L31">
            <v>84618</v>
          </cell>
        </row>
        <row r="32">
          <cell r="B32">
            <v>259025</v>
          </cell>
          <cell r="C32" t="str">
            <v>Troy Cablevision, Inc.</v>
          </cell>
          <cell r="D32" t="str">
            <v>CETC</v>
          </cell>
          <cell r="E32" t="str">
            <v>X</v>
          </cell>
          <cell r="G32">
            <v>11221</v>
          </cell>
          <cell r="H32">
            <v>11221</v>
          </cell>
          <cell r="I32">
            <v>11221</v>
          </cell>
          <cell r="J32">
            <v>6731</v>
          </cell>
          <cell r="K32">
            <v>6731</v>
          </cell>
          <cell r="L32">
            <v>6731</v>
          </cell>
        </row>
        <row r="33">
          <cell r="B33">
            <v>259788</v>
          </cell>
          <cell r="C33" t="str">
            <v>CENTURYTEL-AL-SOUTH</v>
          </cell>
          <cell r="D33" t="str">
            <v>P</v>
          </cell>
          <cell r="E33" t="str">
            <v>C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259789</v>
          </cell>
          <cell r="C34" t="str">
            <v>CENTURYTEL-AL-NORTH</v>
          </cell>
          <cell r="D34" t="str">
            <v>P</v>
          </cell>
          <cell r="E34" t="str">
            <v>C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259908</v>
          </cell>
          <cell r="C35" t="str">
            <v>AT&amp;T WIRELESS (AL)</v>
          </cell>
          <cell r="D35" t="str">
            <v>CETC</v>
          </cell>
          <cell r="E35" t="str">
            <v>X</v>
          </cell>
          <cell r="G35">
            <v>503396</v>
          </cell>
          <cell r="H35">
            <v>503396</v>
          </cell>
          <cell r="I35">
            <v>503396</v>
          </cell>
          <cell r="J35">
            <v>302037</v>
          </cell>
          <cell r="K35">
            <v>302037</v>
          </cell>
          <cell r="L35">
            <v>302037</v>
          </cell>
        </row>
        <row r="36">
          <cell r="B36">
            <v>989001</v>
          </cell>
          <cell r="C36" t="str">
            <v>Dobson Cellular Systems, Inc. - AK-NR</v>
          </cell>
          <cell r="D36" t="str">
            <v>CETC</v>
          </cell>
          <cell r="E36" t="str">
            <v>X</v>
          </cell>
          <cell r="G36">
            <v>1314643</v>
          </cell>
          <cell r="H36">
            <v>1314643</v>
          </cell>
          <cell r="I36">
            <v>1314643</v>
          </cell>
          <cell r="J36">
            <v>876427</v>
          </cell>
          <cell r="K36">
            <v>876427</v>
          </cell>
          <cell r="L36">
            <v>876427</v>
          </cell>
        </row>
        <row r="37">
          <cell r="B37">
            <v>989004</v>
          </cell>
          <cell r="C37" t="str">
            <v>GCI Communications Corp. -CL -AK-NR</v>
          </cell>
          <cell r="D37" t="str">
            <v>CETC</v>
          </cell>
          <cell r="E37" t="str">
            <v>X</v>
          </cell>
          <cell r="G37">
            <v>407641</v>
          </cell>
          <cell r="H37">
            <v>407641</v>
          </cell>
          <cell r="I37">
            <v>407641</v>
          </cell>
          <cell r="J37">
            <v>135878</v>
          </cell>
          <cell r="K37">
            <v>135878</v>
          </cell>
          <cell r="L37">
            <v>135878</v>
          </cell>
        </row>
        <row r="38">
          <cell r="B38">
            <v>989005</v>
          </cell>
          <cell r="C38" t="str">
            <v>Mantanuska-Kenai, Inc. -CL -AK-NR</v>
          </cell>
          <cell r="D38" t="str">
            <v>CETC</v>
          </cell>
          <cell r="E38" t="str">
            <v>X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989006</v>
          </cell>
          <cell r="C39" t="str">
            <v>Alaska Communications System Holding, Inc. -CL -AK-NR</v>
          </cell>
          <cell r="D39" t="str">
            <v>CETC</v>
          </cell>
          <cell r="E39" t="str">
            <v>X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989007</v>
          </cell>
          <cell r="C40" t="str">
            <v>GCI Communications Corp. -AK-NR</v>
          </cell>
          <cell r="D40" t="str">
            <v>CETC</v>
          </cell>
          <cell r="E40" t="str">
            <v>X</v>
          </cell>
          <cell r="G40">
            <v>532903</v>
          </cell>
          <cell r="H40">
            <v>532903</v>
          </cell>
          <cell r="I40">
            <v>532903</v>
          </cell>
          <cell r="J40">
            <v>177632</v>
          </cell>
          <cell r="K40">
            <v>177632</v>
          </cell>
          <cell r="L40">
            <v>177632</v>
          </cell>
        </row>
        <row r="41">
          <cell r="B41">
            <v>401142</v>
          </cell>
          <cell r="C41" t="str">
            <v>CENTURYTEL NW-AR-RUS</v>
          </cell>
          <cell r="D41" t="str">
            <v>P</v>
          </cell>
          <cell r="E41" t="str">
            <v>C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401143</v>
          </cell>
          <cell r="C42" t="str">
            <v>CENTURYTEL NW-AR-SIL</v>
          </cell>
          <cell r="D42" t="str">
            <v>P</v>
          </cell>
          <cell r="E42" t="str">
            <v>C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401144</v>
          </cell>
          <cell r="C43" t="str">
            <v>CENTURYTEL-CENTRAL A</v>
          </cell>
          <cell r="D43" t="str">
            <v>P</v>
          </cell>
          <cell r="E43" t="str">
            <v>C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401691</v>
          </cell>
          <cell r="C44" t="str">
            <v>WINDSTREAM AR</v>
          </cell>
          <cell r="D44" t="str">
            <v>P</v>
          </cell>
          <cell r="E44" t="str">
            <v>C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401705</v>
          </cell>
          <cell r="C45" t="str">
            <v>CENTURYTEL- ARKANSAS</v>
          </cell>
          <cell r="D45" t="str">
            <v>P</v>
          </cell>
          <cell r="E45" t="str">
            <v>C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401711</v>
          </cell>
          <cell r="C46" t="str">
            <v>CENTURYTEL-MTN HOME</v>
          </cell>
          <cell r="D46" t="str">
            <v>P</v>
          </cell>
          <cell r="E46" t="str">
            <v>C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401720</v>
          </cell>
          <cell r="C47" t="str">
            <v>CENTURYTEL-REDFIELD</v>
          </cell>
          <cell r="D47" t="str">
            <v>P</v>
          </cell>
          <cell r="E47" t="str">
            <v>C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401727</v>
          </cell>
          <cell r="C48" t="str">
            <v>CENTURYTEL-SOUTH AR</v>
          </cell>
          <cell r="D48" t="str">
            <v>P</v>
          </cell>
          <cell r="E48" t="str">
            <v>C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405211</v>
          </cell>
          <cell r="C49" t="str">
            <v>SOUTHWESTERN BELL-AR</v>
          </cell>
          <cell r="D49" t="str">
            <v>P</v>
          </cell>
          <cell r="E49" t="str">
            <v>C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409004</v>
          </cell>
          <cell r="C50" t="str">
            <v>CINGULAR WIRELESS (AR)</v>
          </cell>
          <cell r="D50" t="str">
            <v>CETC</v>
          </cell>
          <cell r="E50" t="str">
            <v>X</v>
          </cell>
          <cell r="G50">
            <v>409861</v>
          </cell>
          <cell r="H50">
            <v>409861</v>
          </cell>
          <cell r="I50">
            <v>409861</v>
          </cell>
          <cell r="J50">
            <v>245916</v>
          </cell>
          <cell r="K50">
            <v>245916</v>
          </cell>
          <cell r="L50">
            <v>245916</v>
          </cell>
        </row>
        <row r="51">
          <cell r="B51">
            <v>679000</v>
          </cell>
          <cell r="C51" t="str">
            <v>AST TELECOM, LLC DBA BLUE SKY COMMUNICATIONS</v>
          </cell>
          <cell r="D51" t="str">
            <v>CETC</v>
          </cell>
          <cell r="E51" t="str">
            <v>X</v>
          </cell>
          <cell r="G51">
            <v>134342</v>
          </cell>
          <cell r="H51">
            <v>134342</v>
          </cell>
          <cell r="I51">
            <v>134342</v>
          </cell>
          <cell r="J51">
            <v>80604</v>
          </cell>
          <cell r="K51">
            <v>80604</v>
          </cell>
          <cell r="L51">
            <v>80604</v>
          </cell>
        </row>
        <row r="52">
          <cell r="B52">
            <v>679001</v>
          </cell>
          <cell r="C52" t="str">
            <v>AMERICAN SAMOA TELECOMMUNICATIONS AUTHORITY WIRELESS DIVISON</v>
          </cell>
          <cell r="D52" t="str">
            <v>CETC</v>
          </cell>
          <cell r="E52" t="str">
            <v>X</v>
          </cell>
          <cell r="G52">
            <v>90592</v>
          </cell>
          <cell r="H52">
            <v>90592</v>
          </cell>
          <cell r="I52">
            <v>90592</v>
          </cell>
          <cell r="J52">
            <v>54354</v>
          </cell>
          <cell r="K52">
            <v>54354</v>
          </cell>
          <cell r="L52">
            <v>54354</v>
          </cell>
        </row>
        <row r="53">
          <cell r="B53">
            <v>452172</v>
          </cell>
          <cell r="C53" t="str">
            <v>CITZENS-FRNTR-RURAL</v>
          </cell>
          <cell r="D53" t="str">
            <v>P</v>
          </cell>
          <cell r="E53" t="str">
            <v>C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452302</v>
          </cell>
          <cell r="C54" t="str">
            <v>Frontier Communications of the Southwest, Inc.</v>
          </cell>
          <cell r="D54" t="str">
            <v>P</v>
          </cell>
          <cell r="E54" t="str">
            <v>C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454426</v>
          </cell>
          <cell r="C55" t="str">
            <v>CITZENS-FRNTER-WH MT</v>
          </cell>
          <cell r="D55" t="str">
            <v>P</v>
          </cell>
          <cell r="E55" t="str">
            <v>C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454449</v>
          </cell>
          <cell r="C56" t="str">
            <v>NAVAJO-AZ-FRONTIER</v>
          </cell>
          <cell r="D56" t="str">
            <v>P</v>
          </cell>
          <cell r="E56" t="str">
            <v>C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455101</v>
          </cell>
          <cell r="C57" t="str">
            <v>QWEST CORP-AZ</v>
          </cell>
          <cell r="D57" t="str">
            <v>P</v>
          </cell>
          <cell r="E57" t="str">
            <v>C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459001</v>
          </cell>
          <cell r="C58" t="str">
            <v>SMITH BAGLEY, INC. - CL</v>
          </cell>
          <cell r="D58" t="str">
            <v>CETC</v>
          </cell>
          <cell r="E58" t="str">
            <v>X</v>
          </cell>
          <cell r="G58">
            <v>680959</v>
          </cell>
          <cell r="H58">
            <v>680959</v>
          </cell>
          <cell r="I58">
            <v>680959</v>
          </cell>
          <cell r="J58">
            <v>408573</v>
          </cell>
          <cell r="K58">
            <v>408573</v>
          </cell>
          <cell r="L58">
            <v>408573</v>
          </cell>
        </row>
        <row r="59">
          <cell r="B59">
            <v>459002</v>
          </cell>
          <cell r="C59" t="str">
            <v>SMITH BAGLEY, INC. (NON-RESERVATION)</v>
          </cell>
          <cell r="D59" t="str">
            <v>CETC</v>
          </cell>
          <cell r="E59" t="str">
            <v>X</v>
          </cell>
          <cell r="G59">
            <v>50401</v>
          </cell>
          <cell r="H59">
            <v>50401</v>
          </cell>
          <cell r="I59">
            <v>50401</v>
          </cell>
          <cell r="J59">
            <v>30239</v>
          </cell>
          <cell r="K59">
            <v>30239</v>
          </cell>
          <cell r="L59">
            <v>30239</v>
          </cell>
        </row>
        <row r="60">
          <cell r="B60">
            <v>541863</v>
          </cell>
          <cell r="C60" t="str">
            <v>Frontier Communications of the Southwest</v>
          </cell>
          <cell r="D60" t="str">
            <v>P</v>
          </cell>
          <cell r="E60" t="str">
            <v>C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542302</v>
          </cell>
          <cell r="C61" t="str">
            <v>Frontier Communications Corporation</v>
          </cell>
          <cell r="D61" t="str">
            <v>P</v>
          </cell>
          <cell r="E61" t="str">
            <v>C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542308</v>
          </cell>
          <cell r="C62" t="str">
            <v>CITIZENS-FRONTIER CA</v>
          </cell>
          <cell r="D62" t="str">
            <v>P</v>
          </cell>
          <cell r="E62" t="str">
            <v>C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542315</v>
          </cell>
          <cell r="C63" t="str">
            <v>CITIZENS TELECOMM CO OF CA</v>
          </cell>
          <cell r="D63" t="str">
            <v>P</v>
          </cell>
          <cell r="E63" t="str">
            <v>C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542319</v>
          </cell>
          <cell r="C64" t="str">
            <v>VERIZON-CA (GTE)</v>
          </cell>
          <cell r="D64" t="str">
            <v>P</v>
          </cell>
          <cell r="E64" t="str">
            <v>C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542334</v>
          </cell>
          <cell r="C65" t="str">
            <v>SUREWEST TEL.</v>
          </cell>
          <cell r="D65" t="str">
            <v>P</v>
          </cell>
          <cell r="E65" t="str">
            <v>C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542344</v>
          </cell>
          <cell r="C66" t="str">
            <v>Frontier Communications West Coast, Inc.</v>
          </cell>
          <cell r="D66" t="str">
            <v>P</v>
          </cell>
          <cell r="E66" t="str">
            <v>C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543402</v>
          </cell>
          <cell r="C67" t="str">
            <v>CITIZENS-FRNTIER-GST</v>
          </cell>
          <cell r="D67" t="str">
            <v>P</v>
          </cell>
          <cell r="E67" t="str">
            <v>C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544342</v>
          </cell>
          <cell r="C68" t="str">
            <v>CITIZENS TELECOMM CO OF CA</v>
          </cell>
          <cell r="D68" t="str">
            <v>P</v>
          </cell>
          <cell r="E68" t="str">
            <v>C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545170</v>
          </cell>
          <cell r="C69" t="str">
            <v>PACIFIC BELL</v>
          </cell>
          <cell r="D69" t="str">
            <v>P</v>
          </cell>
          <cell r="E69" t="str">
            <v>C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549004</v>
          </cell>
          <cell r="C70" t="str">
            <v>AT&amp;T Corp</v>
          </cell>
          <cell r="D70" t="str">
            <v>CETC</v>
          </cell>
          <cell r="E70" t="str">
            <v>X</v>
          </cell>
          <cell r="G70">
            <v>5326</v>
          </cell>
          <cell r="H70">
            <v>5326</v>
          </cell>
          <cell r="I70">
            <v>5326</v>
          </cell>
          <cell r="J70">
            <v>3195</v>
          </cell>
          <cell r="K70">
            <v>3195</v>
          </cell>
          <cell r="L70">
            <v>3195</v>
          </cell>
        </row>
        <row r="71">
          <cell r="B71">
            <v>461835</v>
          </cell>
          <cell r="C71" t="str">
            <v>SUNFLOWER TEL - CO</v>
          </cell>
          <cell r="D71" t="str">
            <v>P</v>
          </cell>
          <cell r="E71" t="str">
            <v>C</v>
          </cell>
          <cell r="G71">
            <v>7144</v>
          </cell>
          <cell r="H71">
            <v>7144</v>
          </cell>
          <cell r="I71">
            <v>7144</v>
          </cell>
          <cell r="J71">
            <v>7144</v>
          </cell>
          <cell r="K71">
            <v>7144</v>
          </cell>
          <cell r="L71">
            <v>7144</v>
          </cell>
        </row>
        <row r="72">
          <cell r="B72">
            <v>462185</v>
          </cell>
          <cell r="C72" t="str">
            <v>CENTURYTEL OF EAGLE</v>
          </cell>
          <cell r="D72" t="str">
            <v>P</v>
          </cell>
          <cell r="E72" t="str">
            <v>C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462187</v>
          </cell>
          <cell r="C73" t="str">
            <v>THE EL PASO CNTY TEL</v>
          </cell>
          <cell r="D73" t="str">
            <v>P</v>
          </cell>
          <cell r="E73" t="str">
            <v>C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462192</v>
          </cell>
          <cell r="C74" t="str">
            <v>BIG SANDY TELECOM</v>
          </cell>
          <cell r="D74" t="str">
            <v>P</v>
          </cell>
          <cell r="E74" t="str">
            <v>C</v>
          </cell>
          <cell r="G74">
            <v>11473</v>
          </cell>
          <cell r="H74">
            <v>11473</v>
          </cell>
          <cell r="I74">
            <v>11473</v>
          </cell>
          <cell r="J74">
            <v>11473</v>
          </cell>
          <cell r="K74">
            <v>11473</v>
          </cell>
          <cell r="L74">
            <v>11473</v>
          </cell>
        </row>
        <row r="75">
          <cell r="B75">
            <v>462204</v>
          </cell>
          <cell r="C75" t="str">
            <v>COLUMBINE ACQ CORP</v>
          </cell>
          <cell r="D75" t="str">
            <v>P</v>
          </cell>
          <cell r="E75" t="str">
            <v>C</v>
          </cell>
          <cell r="G75">
            <v>46558</v>
          </cell>
          <cell r="H75">
            <v>46558</v>
          </cell>
          <cell r="I75">
            <v>46558</v>
          </cell>
          <cell r="J75">
            <v>46558</v>
          </cell>
          <cell r="K75">
            <v>46558</v>
          </cell>
          <cell r="L75">
            <v>46558</v>
          </cell>
        </row>
        <row r="76">
          <cell r="B76">
            <v>462208</v>
          </cell>
          <cell r="C76" t="str">
            <v>CENTURYTEL-COLORADO</v>
          </cell>
          <cell r="D76" t="str">
            <v>P</v>
          </cell>
          <cell r="E76" t="str">
            <v>C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465102</v>
          </cell>
          <cell r="C77" t="str">
            <v>QWEST CORP-CO</v>
          </cell>
          <cell r="D77" t="str">
            <v>P</v>
          </cell>
          <cell r="E77" t="str">
            <v>C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469001</v>
          </cell>
          <cell r="C78" t="str">
            <v>NORTHEAST COLORADO CELLULAR, INC.</v>
          </cell>
          <cell r="D78" t="str">
            <v>CETC</v>
          </cell>
          <cell r="E78" t="str">
            <v>X</v>
          </cell>
          <cell r="G78">
            <v>815925</v>
          </cell>
          <cell r="H78">
            <v>815925</v>
          </cell>
          <cell r="I78">
            <v>815925</v>
          </cell>
          <cell r="J78">
            <v>489553</v>
          </cell>
          <cell r="K78">
            <v>489553</v>
          </cell>
          <cell r="L78">
            <v>489553</v>
          </cell>
        </row>
        <row r="79">
          <cell r="B79">
            <v>469004</v>
          </cell>
          <cell r="C79" t="str">
            <v>SAN ISABEL TELECOM, INC.</v>
          </cell>
          <cell r="D79" t="str">
            <v>CETC</v>
          </cell>
          <cell r="E79" t="str">
            <v>X</v>
          </cell>
          <cell r="G79">
            <v>23701</v>
          </cell>
          <cell r="H79">
            <v>23701</v>
          </cell>
          <cell r="I79">
            <v>23701</v>
          </cell>
          <cell r="J79">
            <v>14219</v>
          </cell>
          <cell r="K79">
            <v>14219</v>
          </cell>
          <cell r="L79">
            <v>14219</v>
          </cell>
        </row>
        <row r="80">
          <cell r="B80">
            <v>469009</v>
          </cell>
          <cell r="C80" t="str">
            <v>NNTC Wireless, LLC</v>
          </cell>
          <cell r="D80" t="str">
            <v>CETC</v>
          </cell>
          <cell r="E80" t="str">
            <v>X</v>
          </cell>
          <cell r="G80">
            <v>417</v>
          </cell>
          <cell r="H80">
            <v>417</v>
          </cell>
          <cell r="I80">
            <v>417</v>
          </cell>
          <cell r="J80">
            <v>250</v>
          </cell>
          <cell r="K80">
            <v>250</v>
          </cell>
          <cell r="L80">
            <v>250</v>
          </cell>
        </row>
        <row r="81">
          <cell r="B81">
            <v>135200</v>
          </cell>
          <cell r="C81" t="str">
            <v>SOUTHERN NEW ENGLAND</v>
          </cell>
          <cell r="D81" t="str">
            <v>P</v>
          </cell>
          <cell r="E81" t="str">
            <v>C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565010</v>
          </cell>
          <cell r="C82" t="str">
            <v>VERIZON DELAWARE INC</v>
          </cell>
          <cell r="D82" t="str">
            <v>P</v>
          </cell>
          <cell r="E82" t="str">
            <v>C</v>
          </cell>
          <cell r="G82">
            <v>18968</v>
          </cell>
          <cell r="H82">
            <v>18968</v>
          </cell>
          <cell r="I82">
            <v>18968</v>
          </cell>
          <cell r="J82">
            <v>18968</v>
          </cell>
          <cell r="K82">
            <v>18968</v>
          </cell>
          <cell r="L82">
            <v>18968</v>
          </cell>
        </row>
        <row r="83">
          <cell r="B83">
            <v>210291</v>
          </cell>
          <cell r="C83" t="str">
            <v>GTC, INC.</v>
          </cell>
          <cell r="D83" t="str">
            <v>P</v>
          </cell>
          <cell r="E83" t="str">
            <v>C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210318</v>
          </cell>
          <cell r="C84" t="str">
            <v>FRONTIER COMM-SOUTH</v>
          </cell>
          <cell r="D84" t="str">
            <v>P</v>
          </cell>
          <cell r="E84" t="str">
            <v>C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210328</v>
          </cell>
          <cell r="C85" t="str">
            <v>Frontier Communications Corporation</v>
          </cell>
          <cell r="D85" t="str">
            <v>P</v>
          </cell>
          <cell r="E85" t="str">
            <v>C</v>
          </cell>
          <cell r="G85">
            <v>1017497</v>
          </cell>
          <cell r="H85">
            <v>1017497</v>
          </cell>
          <cell r="I85">
            <v>1017497</v>
          </cell>
          <cell r="J85">
            <v>1017497</v>
          </cell>
          <cell r="K85">
            <v>1017497</v>
          </cell>
          <cell r="L85">
            <v>1017497</v>
          </cell>
        </row>
        <row r="86">
          <cell r="B86">
            <v>210329</v>
          </cell>
          <cell r="C86" t="str">
            <v>GTC, INC.</v>
          </cell>
          <cell r="D86" t="str">
            <v>P</v>
          </cell>
          <cell r="E86" t="str">
            <v>C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210336</v>
          </cell>
          <cell r="C87" t="str">
            <v>WINDSTREAM FL</v>
          </cell>
          <cell r="D87" t="str">
            <v>P</v>
          </cell>
          <cell r="E87" t="str">
            <v>C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210339</v>
          </cell>
          <cell r="C88" t="str">
            <v>GTC, INC.</v>
          </cell>
          <cell r="D88" t="str">
            <v>P</v>
          </cell>
          <cell r="E88" t="str">
            <v>C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210341</v>
          </cell>
          <cell r="C89" t="str">
            <v>EMBARQ FLORIDA INC. FKA SPRINT</v>
          </cell>
          <cell r="D89" t="str">
            <v>P</v>
          </cell>
          <cell r="E89" t="str">
            <v>C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215191</v>
          </cell>
          <cell r="C90" t="str">
            <v>SOUTHERN BELL-FL</v>
          </cell>
          <cell r="D90" t="str">
            <v>P</v>
          </cell>
          <cell r="E90" t="str">
            <v>C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219013</v>
          </cell>
          <cell r="C91" t="str">
            <v>T-Mobile South LLC</v>
          </cell>
          <cell r="D91" t="str">
            <v>CETC</v>
          </cell>
          <cell r="E91" t="str">
            <v>X</v>
          </cell>
          <cell r="G91">
            <v>429775</v>
          </cell>
          <cell r="H91">
            <v>429775</v>
          </cell>
          <cell r="I91">
            <v>429775</v>
          </cell>
          <cell r="J91">
            <v>257863</v>
          </cell>
          <cell r="K91">
            <v>257863</v>
          </cell>
          <cell r="L91">
            <v>257863</v>
          </cell>
        </row>
        <row r="92">
          <cell r="B92">
            <v>219904</v>
          </cell>
          <cell r="C92" t="str">
            <v>KNOLOGY OF FLORIDA, INC.</v>
          </cell>
          <cell r="D92" t="str">
            <v>CETC</v>
          </cell>
          <cell r="E92" t="str">
            <v>X</v>
          </cell>
          <cell r="G92">
            <v>6753</v>
          </cell>
          <cell r="H92">
            <v>6753</v>
          </cell>
          <cell r="I92">
            <v>6753</v>
          </cell>
          <cell r="J92">
            <v>4051</v>
          </cell>
          <cell r="K92">
            <v>4051</v>
          </cell>
          <cell r="L92">
            <v>4051</v>
          </cell>
        </row>
        <row r="93">
          <cell r="B93">
            <v>220356</v>
          </cell>
          <cell r="C93" t="str">
            <v>COASTAL UTILITIES</v>
          </cell>
          <cell r="D93" t="str">
            <v>P</v>
          </cell>
          <cell r="E93" t="str">
            <v>C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220357</v>
          </cell>
          <cell r="C94" t="str">
            <v>WINDSTREAM GA</v>
          </cell>
          <cell r="D94" t="str">
            <v>P</v>
          </cell>
          <cell r="E94" t="str">
            <v>C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220362</v>
          </cell>
          <cell r="C95" t="str">
            <v>FRONTIER-FAIRMOUNT</v>
          </cell>
          <cell r="D95" t="str">
            <v>P</v>
          </cell>
          <cell r="E95" t="str">
            <v>C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220364</v>
          </cell>
          <cell r="C96" t="str">
            <v>WINDSTREAM GA TEL.</v>
          </cell>
          <cell r="D96" t="str">
            <v>P</v>
          </cell>
          <cell r="E96" t="str">
            <v>A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220386</v>
          </cell>
          <cell r="C97" t="str">
            <v>WINDSTREAM STANDARD</v>
          </cell>
          <cell r="D97" t="str">
            <v>P</v>
          </cell>
          <cell r="E97" t="str">
            <v>C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220387</v>
          </cell>
          <cell r="C98" t="str">
            <v>FRONTIER GEORGIA LLC</v>
          </cell>
          <cell r="D98" t="str">
            <v>P</v>
          </cell>
          <cell r="E98" t="str">
            <v>A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220395</v>
          </cell>
          <cell r="C99" t="str">
            <v>WINDSTREAM ACCUCOMM</v>
          </cell>
          <cell r="D99" t="str">
            <v>P</v>
          </cell>
          <cell r="E99" t="str">
            <v>A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223036</v>
          </cell>
          <cell r="C100" t="str">
            <v>GEORGIA WINDSTREAM</v>
          </cell>
          <cell r="D100" t="str">
            <v>P</v>
          </cell>
          <cell r="E100" t="str">
            <v>C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223037</v>
          </cell>
          <cell r="C101" t="str">
            <v>WINDSTREAM GA COMM</v>
          </cell>
          <cell r="D101" t="str">
            <v>P</v>
          </cell>
          <cell r="E101" t="str">
            <v>C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225192</v>
          </cell>
          <cell r="C102" t="str">
            <v>SOUTHERN BELL-GA</v>
          </cell>
          <cell r="D102" t="str">
            <v>P</v>
          </cell>
          <cell r="E102" t="str">
            <v>C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229006</v>
          </cell>
          <cell r="C103" t="str">
            <v>SOUTHERN COMMUNICATIONS SERVICES, INC.</v>
          </cell>
          <cell r="D103" t="str">
            <v>CETC</v>
          </cell>
          <cell r="E103" t="str">
            <v>X</v>
          </cell>
          <cell r="G103">
            <v>33426</v>
          </cell>
          <cell r="H103">
            <v>33426</v>
          </cell>
          <cell r="I103">
            <v>33426</v>
          </cell>
          <cell r="J103">
            <v>20054</v>
          </cell>
          <cell r="K103">
            <v>20054</v>
          </cell>
          <cell r="L103">
            <v>20054</v>
          </cell>
        </row>
        <row r="104">
          <cell r="B104">
            <v>229011</v>
          </cell>
          <cell r="C104" t="str">
            <v>Cox Georgia Telcom, LLC</v>
          </cell>
          <cell r="D104" t="str">
            <v>CETC</v>
          </cell>
          <cell r="E104" t="str">
            <v>X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669001</v>
          </cell>
          <cell r="C105" t="str">
            <v>GUAM CELLULAR AND PAGING, INC. DBA GUAMCELL COMMUNICATIONS</v>
          </cell>
          <cell r="D105" t="str">
            <v>CETC</v>
          </cell>
          <cell r="E105" t="str">
            <v>X</v>
          </cell>
          <cell r="G105">
            <v>286120</v>
          </cell>
          <cell r="H105">
            <v>286120</v>
          </cell>
          <cell r="I105">
            <v>286120</v>
          </cell>
          <cell r="J105">
            <v>171671</v>
          </cell>
          <cell r="K105">
            <v>171671</v>
          </cell>
          <cell r="L105">
            <v>171671</v>
          </cell>
        </row>
        <row r="106">
          <cell r="B106">
            <v>669003</v>
          </cell>
          <cell r="C106" t="str">
            <v>PULSE MOBILE, LLC</v>
          </cell>
          <cell r="D106" t="str">
            <v>CETC</v>
          </cell>
          <cell r="E106" t="str">
            <v>X</v>
          </cell>
          <cell r="G106">
            <v>164338</v>
          </cell>
          <cell r="H106">
            <v>164338</v>
          </cell>
          <cell r="I106">
            <v>164338</v>
          </cell>
          <cell r="J106">
            <v>98602</v>
          </cell>
          <cell r="K106">
            <v>98602</v>
          </cell>
          <cell r="L106">
            <v>98602</v>
          </cell>
        </row>
        <row r="107">
          <cell r="B107">
            <v>669004</v>
          </cell>
          <cell r="C107" t="str">
            <v>PTI Pacifica, Inc. dba IT&amp;E</v>
          </cell>
          <cell r="D107" t="str">
            <v>CETC</v>
          </cell>
          <cell r="E107" t="str">
            <v>X</v>
          </cell>
          <cell r="G107">
            <v>251969</v>
          </cell>
          <cell r="H107">
            <v>251969</v>
          </cell>
          <cell r="I107">
            <v>251969</v>
          </cell>
          <cell r="J107">
            <v>151181</v>
          </cell>
          <cell r="K107">
            <v>151181</v>
          </cell>
          <cell r="L107">
            <v>151181</v>
          </cell>
        </row>
        <row r="108">
          <cell r="B108">
            <v>669005</v>
          </cell>
          <cell r="C108" t="str">
            <v>Guam Telecom, LLC</v>
          </cell>
          <cell r="D108" t="str">
            <v>CETC</v>
          </cell>
          <cell r="E108" t="str">
            <v>X</v>
          </cell>
          <cell r="G108">
            <v>48289</v>
          </cell>
          <cell r="H108">
            <v>48289</v>
          </cell>
          <cell r="I108">
            <v>48289</v>
          </cell>
          <cell r="J108">
            <v>28973</v>
          </cell>
          <cell r="K108">
            <v>28973</v>
          </cell>
          <cell r="L108">
            <v>28973</v>
          </cell>
        </row>
        <row r="109">
          <cell r="B109">
            <v>623100</v>
          </cell>
          <cell r="C109" t="str">
            <v>HAWAIIAN TELCOM, INC</v>
          </cell>
          <cell r="D109" t="str">
            <v>P</v>
          </cell>
          <cell r="E109" t="str">
            <v>C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629002</v>
          </cell>
          <cell r="C110" t="str">
            <v>CORAL WIRELESS DBA MOBI PCS</v>
          </cell>
          <cell r="D110" t="str">
            <v>CETC</v>
          </cell>
          <cell r="E110" t="str">
            <v>X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351096</v>
          </cell>
          <cell r="C111" t="str">
            <v>Heartland Telecommunications Company of Iowa d/b/a Premier C</v>
          </cell>
          <cell r="D111" t="str">
            <v>P</v>
          </cell>
          <cell r="E111" t="str">
            <v>C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351126</v>
          </cell>
          <cell r="C112" t="str">
            <v>CENTURYTEL-CHESTER</v>
          </cell>
          <cell r="D112" t="str">
            <v>P</v>
          </cell>
          <cell r="E112" t="str">
            <v>A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351127</v>
          </cell>
          <cell r="C113" t="str">
            <v>FRONTIER IOWA</v>
          </cell>
          <cell r="D113" t="str">
            <v>P</v>
          </cell>
          <cell r="E113" t="str">
            <v>C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351167</v>
          </cell>
          <cell r="C114" t="str">
            <v>Windstream Communications, Inc.</v>
          </cell>
          <cell r="D114" t="str">
            <v>P</v>
          </cell>
          <cell r="E114" t="str">
            <v>C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351170</v>
          </cell>
          <cell r="C115" t="str">
            <v>Windstream Communications, Inc.</v>
          </cell>
          <cell r="D115" t="str">
            <v>P</v>
          </cell>
          <cell r="E115" t="str">
            <v>C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351178</v>
          </cell>
          <cell r="C116" t="str">
            <v>ITS - IOWA TELECOM</v>
          </cell>
          <cell r="D116" t="str">
            <v>P</v>
          </cell>
          <cell r="E116" t="str">
            <v>C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351248</v>
          </cell>
          <cell r="C117" t="str">
            <v>MONTEZUMA MUTUAL TEL</v>
          </cell>
          <cell r="D117" t="str">
            <v>P</v>
          </cell>
          <cell r="E117" t="str">
            <v>A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351274</v>
          </cell>
          <cell r="C118" t="str">
            <v>CENTURYTEL-POSTVILLE</v>
          </cell>
          <cell r="D118" t="str">
            <v>P</v>
          </cell>
          <cell r="E118" t="str">
            <v>A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351338</v>
          </cell>
          <cell r="C119" t="str">
            <v>Winnebago Cooperative Telecom Assn.</v>
          </cell>
          <cell r="D119" t="str">
            <v>P</v>
          </cell>
          <cell r="E119" t="str">
            <v>C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355141</v>
          </cell>
          <cell r="C120" t="str">
            <v>QWEST CORP-IA</v>
          </cell>
          <cell r="D120" t="str">
            <v>P</v>
          </cell>
          <cell r="E120" t="str">
            <v>C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359001</v>
          </cell>
          <cell r="C121" t="str">
            <v>CITY OF HAWARDEN DBA HITEC</v>
          </cell>
          <cell r="D121" t="str">
            <v>CETC</v>
          </cell>
          <cell r="E121" t="str">
            <v>X</v>
          </cell>
          <cell r="G121">
            <v>5613</v>
          </cell>
          <cell r="H121">
            <v>5613</v>
          </cell>
          <cell r="I121">
            <v>5613</v>
          </cell>
          <cell r="J121">
            <v>3367</v>
          </cell>
          <cell r="K121">
            <v>3367</v>
          </cell>
          <cell r="L121">
            <v>3367</v>
          </cell>
        </row>
        <row r="122">
          <cell r="B122">
            <v>359007</v>
          </cell>
          <cell r="C122" t="str">
            <v>FARMERS &amp; BUSINESS MEN'S TELEPHONE COMPANY DBA F&amp;B COMMUNICA</v>
          </cell>
          <cell r="D122" t="str">
            <v>CETC</v>
          </cell>
          <cell r="E122" t="str">
            <v>X</v>
          </cell>
          <cell r="G122">
            <v>1199</v>
          </cell>
          <cell r="H122">
            <v>1199</v>
          </cell>
          <cell r="I122">
            <v>1199</v>
          </cell>
          <cell r="J122">
            <v>719</v>
          </cell>
          <cell r="K122">
            <v>719</v>
          </cell>
          <cell r="L122">
            <v>719</v>
          </cell>
        </row>
        <row r="123">
          <cell r="B123">
            <v>359008</v>
          </cell>
          <cell r="C123" t="str">
            <v>SOUTH SLOPE COOPERATIVE</v>
          </cell>
          <cell r="D123" t="str">
            <v>CETC</v>
          </cell>
          <cell r="E123" t="str">
            <v>X</v>
          </cell>
          <cell r="G123">
            <v>27652</v>
          </cell>
          <cell r="H123">
            <v>27652</v>
          </cell>
          <cell r="I123">
            <v>27652</v>
          </cell>
          <cell r="J123">
            <v>16590</v>
          </cell>
          <cell r="K123">
            <v>16590</v>
          </cell>
          <cell r="L123">
            <v>16590</v>
          </cell>
        </row>
        <row r="124">
          <cell r="B124">
            <v>359009</v>
          </cell>
          <cell r="C124" t="str">
            <v>COON CREEK TELECOMMUNICATIONS CORP.</v>
          </cell>
          <cell r="D124" t="str">
            <v>CETC</v>
          </cell>
          <cell r="E124" t="str">
            <v>X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359011</v>
          </cell>
          <cell r="C125" t="str">
            <v>OMNITEL COMMUNICATIONS, INC.</v>
          </cell>
          <cell r="D125" t="str">
            <v>CETC</v>
          </cell>
          <cell r="E125" t="str">
            <v>X</v>
          </cell>
          <cell r="G125">
            <v>2891</v>
          </cell>
          <cell r="H125">
            <v>2891</v>
          </cell>
          <cell r="I125">
            <v>2891</v>
          </cell>
          <cell r="J125">
            <v>1734</v>
          </cell>
          <cell r="K125">
            <v>1734</v>
          </cell>
          <cell r="L125">
            <v>1734</v>
          </cell>
        </row>
        <row r="126">
          <cell r="B126">
            <v>359016</v>
          </cell>
          <cell r="C126" t="str">
            <v>UNITED STATES CELLULAR</v>
          </cell>
          <cell r="D126" t="str">
            <v>CETC</v>
          </cell>
          <cell r="E126" t="str">
            <v>X</v>
          </cell>
          <cell r="G126">
            <v>3351160</v>
          </cell>
          <cell r="H126">
            <v>3351160</v>
          </cell>
          <cell r="I126">
            <v>3351160</v>
          </cell>
          <cell r="J126">
            <v>2010694</v>
          </cell>
          <cell r="K126">
            <v>2010694</v>
          </cell>
          <cell r="L126">
            <v>2010694</v>
          </cell>
        </row>
        <row r="127">
          <cell r="B127">
            <v>359020</v>
          </cell>
          <cell r="C127" t="str">
            <v>GOLDFIELD ACCESS NETWORK</v>
          </cell>
          <cell r="D127" t="str">
            <v>CETC</v>
          </cell>
          <cell r="E127" t="str">
            <v>X</v>
          </cell>
          <cell r="G127">
            <v>142</v>
          </cell>
          <cell r="H127">
            <v>142</v>
          </cell>
          <cell r="I127">
            <v>142</v>
          </cell>
          <cell r="J127">
            <v>85</v>
          </cell>
          <cell r="K127">
            <v>85</v>
          </cell>
          <cell r="L127">
            <v>85</v>
          </cell>
        </row>
        <row r="128">
          <cell r="B128">
            <v>359022</v>
          </cell>
          <cell r="C128" t="str">
            <v>COMMUNITY CABLE TELEVISION COMPANY OF O'BRIEN COUNTY</v>
          </cell>
          <cell r="D128" t="str">
            <v>CETC</v>
          </cell>
          <cell r="E128" t="str">
            <v>X</v>
          </cell>
          <cell r="G128">
            <v>10990</v>
          </cell>
          <cell r="H128">
            <v>10990</v>
          </cell>
          <cell r="I128">
            <v>10990</v>
          </cell>
          <cell r="J128">
            <v>6592</v>
          </cell>
          <cell r="K128">
            <v>6592</v>
          </cell>
          <cell r="L128">
            <v>6592</v>
          </cell>
        </row>
        <row r="129">
          <cell r="B129">
            <v>359024</v>
          </cell>
          <cell r="C129" t="str">
            <v>ALTA MUNICIPAL UTILITIES</v>
          </cell>
          <cell r="D129" t="str">
            <v>CETC</v>
          </cell>
          <cell r="E129" t="str">
            <v>X</v>
          </cell>
          <cell r="G129">
            <v>77</v>
          </cell>
          <cell r="H129">
            <v>77</v>
          </cell>
          <cell r="I129">
            <v>77</v>
          </cell>
          <cell r="J129">
            <v>46</v>
          </cell>
          <cell r="K129">
            <v>46</v>
          </cell>
          <cell r="L129">
            <v>46</v>
          </cell>
        </row>
        <row r="130">
          <cell r="B130">
            <v>359027</v>
          </cell>
          <cell r="C130" t="str">
            <v>IOWA WIRELESS SERVICES, L.P.</v>
          </cell>
          <cell r="D130" t="str">
            <v>CETC</v>
          </cell>
          <cell r="E130" t="str">
            <v>X</v>
          </cell>
          <cell r="G130">
            <v>42121</v>
          </cell>
          <cell r="H130">
            <v>42121</v>
          </cell>
          <cell r="I130">
            <v>42121</v>
          </cell>
          <cell r="J130">
            <v>25270</v>
          </cell>
          <cell r="K130">
            <v>25270</v>
          </cell>
          <cell r="L130">
            <v>25270</v>
          </cell>
        </row>
        <row r="131">
          <cell r="B131">
            <v>359028</v>
          </cell>
          <cell r="C131" t="str">
            <v>MAC WIRELESS, LLC</v>
          </cell>
          <cell r="D131" t="str">
            <v>CETC</v>
          </cell>
          <cell r="E131" t="str">
            <v>X</v>
          </cell>
          <cell r="G131">
            <v>11519</v>
          </cell>
          <cell r="H131">
            <v>11519</v>
          </cell>
          <cell r="I131">
            <v>11519</v>
          </cell>
          <cell r="J131">
            <v>6908</v>
          </cell>
          <cell r="K131">
            <v>6908</v>
          </cell>
          <cell r="L131">
            <v>6908</v>
          </cell>
        </row>
        <row r="132">
          <cell r="B132">
            <v>359029</v>
          </cell>
          <cell r="C132" t="str">
            <v>SOUTHEAST WIRELESS, INC.</v>
          </cell>
          <cell r="D132" t="str">
            <v>CETC</v>
          </cell>
          <cell r="E132" t="str">
            <v>X</v>
          </cell>
          <cell r="G132">
            <v>38406</v>
          </cell>
          <cell r="H132">
            <v>38406</v>
          </cell>
          <cell r="I132">
            <v>38406</v>
          </cell>
          <cell r="J132">
            <v>23042</v>
          </cell>
          <cell r="K132">
            <v>23042</v>
          </cell>
          <cell r="L132">
            <v>23042</v>
          </cell>
        </row>
        <row r="133">
          <cell r="B133">
            <v>359030</v>
          </cell>
          <cell r="C133" t="str">
            <v>COOPERATIVE TELEPHONE CO.</v>
          </cell>
          <cell r="D133" t="str">
            <v>CETC</v>
          </cell>
          <cell r="E133" t="str">
            <v>X</v>
          </cell>
          <cell r="G133">
            <v>4260</v>
          </cell>
          <cell r="H133">
            <v>4260</v>
          </cell>
          <cell r="I133">
            <v>4260</v>
          </cell>
          <cell r="J133">
            <v>2554</v>
          </cell>
          <cell r="K133">
            <v>2554</v>
          </cell>
          <cell r="L133">
            <v>2554</v>
          </cell>
        </row>
        <row r="134">
          <cell r="B134">
            <v>359031</v>
          </cell>
          <cell r="C134" t="str">
            <v>OLIN TELEPHONE CO., INC.</v>
          </cell>
          <cell r="D134" t="str">
            <v>CETC</v>
          </cell>
          <cell r="E134" t="str">
            <v>X</v>
          </cell>
          <cell r="G134">
            <v>9157</v>
          </cell>
          <cell r="H134">
            <v>9157</v>
          </cell>
          <cell r="I134">
            <v>9157</v>
          </cell>
          <cell r="J134">
            <v>5493</v>
          </cell>
          <cell r="K134">
            <v>5493</v>
          </cell>
          <cell r="L134">
            <v>5493</v>
          </cell>
        </row>
        <row r="135">
          <cell r="B135">
            <v>359032</v>
          </cell>
          <cell r="C135" t="str">
            <v>CST COMMUNICATIONS, INC</v>
          </cell>
          <cell r="D135" t="str">
            <v>CETC</v>
          </cell>
          <cell r="E135" t="str">
            <v>X</v>
          </cell>
          <cell r="G135">
            <v>5080</v>
          </cell>
          <cell r="H135">
            <v>5080</v>
          </cell>
          <cell r="I135">
            <v>5080</v>
          </cell>
          <cell r="J135">
            <v>3047</v>
          </cell>
          <cell r="K135">
            <v>3047</v>
          </cell>
          <cell r="L135">
            <v>3047</v>
          </cell>
        </row>
        <row r="136">
          <cell r="B136">
            <v>359033</v>
          </cell>
          <cell r="C136" t="str">
            <v>MONTEZUMA MUTUAL TELEPHONE CO.</v>
          </cell>
          <cell r="D136" t="str">
            <v>CETC</v>
          </cell>
          <cell r="E136" t="str">
            <v>X</v>
          </cell>
          <cell r="G136">
            <v>2268</v>
          </cell>
          <cell r="H136">
            <v>2268</v>
          </cell>
          <cell r="I136">
            <v>2268</v>
          </cell>
          <cell r="J136">
            <v>1359</v>
          </cell>
          <cell r="K136">
            <v>1359</v>
          </cell>
          <cell r="L136">
            <v>1359</v>
          </cell>
        </row>
        <row r="137">
          <cell r="B137">
            <v>359034</v>
          </cell>
          <cell r="C137" t="str">
            <v>MILL VALLEY WIRELESS</v>
          </cell>
          <cell r="D137" t="str">
            <v>CETC</v>
          </cell>
          <cell r="E137" t="str">
            <v>X</v>
          </cell>
          <cell r="G137">
            <v>1644</v>
          </cell>
          <cell r="H137">
            <v>1644</v>
          </cell>
          <cell r="I137">
            <v>1644</v>
          </cell>
          <cell r="J137">
            <v>984</v>
          </cell>
          <cell r="K137">
            <v>984</v>
          </cell>
          <cell r="L137">
            <v>984</v>
          </cell>
        </row>
        <row r="138">
          <cell r="B138">
            <v>359036</v>
          </cell>
          <cell r="C138" t="str">
            <v>EAST BUCHANAN TELEPHONE COOPERATIVE</v>
          </cell>
          <cell r="D138" t="str">
            <v>CETC</v>
          </cell>
          <cell r="E138" t="str">
            <v>X</v>
          </cell>
          <cell r="G138">
            <v>12618</v>
          </cell>
          <cell r="H138">
            <v>12618</v>
          </cell>
          <cell r="I138">
            <v>12618</v>
          </cell>
          <cell r="J138">
            <v>7568</v>
          </cell>
          <cell r="K138">
            <v>7568</v>
          </cell>
          <cell r="L138">
            <v>7568</v>
          </cell>
        </row>
        <row r="139">
          <cell r="B139">
            <v>359037</v>
          </cell>
          <cell r="C139" t="str">
            <v>KCTC PCS</v>
          </cell>
          <cell r="D139" t="str">
            <v>CETC</v>
          </cell>
          <cell r="E139" t="str">
            <v>X</v>
          </cell>
          <cell r="G139">
            <v>16365</v>
          </cell>
          <cell r="H139">
            <v>16365</v>
          </cell>
          <cell r="I139">
            <v>16365</v>
          </cell>
          <cell r="J139">
            <v>9817</v>
          </cell>
          <cell r="K139">
            <v>9817</v>
          </cell>
          <cell r="L139">
            <v>9817</v>
          </cell>
        </row>
        <row r="140">
          <cell r="B140">
            <v>359038</v>
          </cell>
          <cell r="C140" t="str">
            <v>SHARON TELEPHONE COMPANY</v>
          </cell>
          <cell r="D140" t="str">
            <v>CETC</v>
          </cell>
          <cell r="E140" t="str">
            <v>X</v>
          </cell>
          <cell r="G140">
            <v>4025</v>
          </cell>
          <cell r="H140">
            <v>4025</v>
          </cell>
          <cell r="I140">
            <v>4025</v>
          </cell>
          <cell r="J140">
            <v>2413</v>
          </cell>
          <cell r="K140">
            <v>2413</v>
          </cell>
          <cell r="L140">
            <v>2413</v>
          </cell>
        </row>
        <row r="141">
          <cell r="B141">
            <v>359039</v>
          </cell>
          <cell r="C141" t="str">
            <v>WELLMAN COOP. TELEPHONE ASSOC.</v>
          </cell>
          <cell r="D141" t="str">
            <v>CETC</v>
          </cell>
          <cell r="E141" t="str">
            <v>X</v>
          </cell>
          <cell r="G141">
            <v>8756</v>
          </cell>
          <cell r="H141">
            <v>8756</v>
          </cell>
          <cell r="I141">
            <v>8756</v>
          </cell>
          <cell r="J141">
            <v>5252</v>
          </cell>
          <cell r="K141">
            <v>5252</v>
          </cell>
          <cell r="L141">
            <v>5252</v>
          </cell>
        </row>
        <row r="142">
          <cell r="B142">
            <v>359041</v>
          </cell>
          <cell r="C142" t="str">
            <v>WAPSI WIRELESS, LLC</v>
          </cell>
          <cell r="D142" t="str">
            <v>CETC</v>
          </cell>
          <cell r="E142" t="str">
            <v>X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359043</v>
          </cell>
          <cell r="C143" t="str">
            <v>Neit Mobile, LLC</v>
          </cell>
          <cell r="D143" t="str">
            <v>CETC</v>
          </cell>
          <cell r="E143" t="str">
            <v>X</v>
          </cell>
          <cell r="G143">
            <v>10163</v>
          </cell>
          <cell r="H143">
            <v>10163</v>
          </cell>
          <cell r="I143">
            <v>10163</v>
          </cell>
          <cell r="J143">
            <v>6097</v>
          </cell>
          <cell r="K143">
            <v>6097</v>
          </cell>
          <cell r="L143">
            <v>6097</v>
          </cell>
        </row>
        <row r="144">
          <cell r="B144">
            <v>359044</v>
          </cell>
          <cell r="C144" t="str">
            <v>COMMUNITY DIGITAL WIRELESS, LLC</v>
          </cell>
          <cell r="D144" t="str">
            <v>CETC</v>
          </cell>
          <cell r="E144" t="str">
            <v>X</v>
          </cell>
          <cell r="G144">
            <v>5350</v>
          </cell>
          <cell r="H144">
            <v>5350</v>
          </cell>
          <cell r="I144">
            <v>5350</v>
          </cell>
          <cell r="J144">
            <v>3208</v>
          </cell>
          <cell r="K144">
            <v>3208</v>
          </cell>
          <cell r="L144">
            <v>3208</v>
          </cell>
        </row>
        <row r="145">
          <cell r="B145">
            <v>359045</v>
          </cell>
          <cell r="C145" t="str">
            <v>SEI WIRELESS LLC</v>
          </cell>
          <cell r="D145" t="str">
            <v>CETC</v>
          </cell>
          <cell r="E145" t="str">
            <v>X</v>
          </cell>
          <cell r="G145">
            <v>1402</v>
          </cell>
          <cell r="H145">
            <v>1402</v>
          </cell>
          <cell r="I145">
            <v>1402</v>
          </cell>
          <cell r="J145">
            <v>840</v>
          </cell>
          <cell r="K145">
            <v>840</v>
          </cell>
          <cell r="L145">
            <v>840</v>
          </cell>
        </row>
        <row r="146">
          <cell r="B146">
            <v>359046</v>
          </cell>
          <cell r="C146" t="str">
            <v>CEDAR COUNTY PCS, LLC</v>
          </cell>
          <cell r="D146" t="str">
            <v>CETC</v>
          </cell>
          <cell r="E146" t="str">
            <v>X</v>
          </cell>
          <cell r="G146">
            <v>39138</v>
          </cell>
          <cell r="H146">
            <v>39138</v>
          </cell>
          <cell r="I146">
            <v>39138</v>
          </cell>
          <cell r="J146">
            <v>23481</v>
          </cell>
          <cell r="K146">
            <v>23481</v>
          </cell>
          <cell r="L146">
            <v>23481</v>
          </cell>
        </row>
        <row r="147">
          <cell r="B147">
            <v>359047</v>
          </cell>
          <cell r="C147" t="str">
            <v>BROOKLYN MUTUAL TELEPHONE CO.</v>
          </cell>
          <cell r="D147" t="str">
            <v>CETC</v>
          </cell>
          <cell r="E147" t="str">
            <v>X</v>
          </cell>
          <cell r="G147">
            <v>1121</v>
          </cell>
          <cell r="H147">
            <v>1121</v>
          </cell>
          <cell r="I147">
            <v>1121</v>
          </cell>
          <cell r="J147">
            <v>671</v>
          </cell>
          <cell r="K147">
            <v>671</v>
          </cell>
          <cell r="L147">
            <v>671</v>
          </cell>
        </row>
        <row r="148">
          <cell r="B148">
            <v>359048</v>
          </cell>
          <cell r="C148" t="str">
            <v>OSAGE MUNICIPAL TELECOMMUNICATIONS UTILITY</v>
          </cell>
          <cell r="D148" t="str">
            <v>CETC</v>
          </cell>
          <cell r="E148" t="str">
            <v>X</v>
          </cell>
          <cell r="G148">
            <v>179</v>
          </cell>
          <cell r="H148">
            <v>179</v>
          </cell>
          <cell r="I148">
            <v>179</v>
          </cell>
          <cell r="J148">
            <v>107</v>
          </cell>
          <cell r="K148">
            <v>107</v>
          </cell>
          <cell r="L148">
            <v>107</v>
          </cell>
        </row>
        <row r="149">
          <cell r="B149">
            <v>359051</v>
          </cell>
          <cell r="C149" t="str">
            <v>GUTHRIE TELECOMMUNICATIONS NETWORK, INC.</v>
          </cell>
          <cell r="D149" t="str">
            <v>CETC</v>
          </cell>
          <cell r="E149" t="str">
            <v>X</v>
          </cell>
          <cell r="G149">
            <v>2285</v>
          </cell>
          <cell r="H149">
            <v>2285</v>
          </cell>
          <cell r="I149">
            <v>2285</v>
          </cell>
          <cell r="J149">
            <v>1371</v>
          </cell>
          <cell r="K149">
            <v>1371</v>
          </cell>
          <cell r="L149">
            <v>1371</v>
          </cell>
        </row>
        <row r="150">
          <cell r="B150">
            <v>359053</v>
          </cell>
          <cell r="C150" t="str">
            <v xml:space="preserve">IOWA RSA NO. 2 LIMITED PARTNERSHIP </v>
          </cell>
          <cell r="D150" t="str">
            <v>CETC</v>
          </cell>
          <cell r="E150" t="str">
            <v>X</v>
          </cell>
          <cell r="G150">
            <v>12094</v>
          </cell>
          <cell r="H150">
            <v>12094</v>
          </cell>
          <cell r="I150">
            <v>12094</v>
          </cell>
          <cell r="J150">
            <v>7255</v>
          </cell>
          <cell r="K150">
            <v>7255</v>
          </cell>
          <cell r="L150">
            <v>7255</v>
          </cell>
        </row>
        <row r="151">
          <cell r="B151">
            <v>359054</v>
          </cell>
          <cell r="C151" t="str">
            <v>RSA 1 LIMITED PARTNERSHIP</v>
          </cell>
          <cell r="D151" t="str">
            <v>CETC</v>
          </cell>
          <cell r="E151" t="str">
            <v>X</v>
          </cell>
          <cell r="G151">
            <v>54742</v>
          </cell>
          <cell r="H151">
            <v>54742</v>
          </cell>
          <cell r="I151">
            <v>54742</v>
          </cell>
          <cell r="J151">
            <v>32844</v>
          </cell>
          <cell r="K151">
            <v>32844</v>
          </cell>
          <cell r="L151">
            <v>32844</v>
          </cell>
        </row>
        <row r="152">
          <cell r="B152">
            <v>359059</v>
          </cell>
          <cell r="C152" t="str">
            <v>FARMERS MUTUAL TELEPHONE COMPANY-HARLAN</v>
          </cell>
          <cell r="D152" t="str">
            <v>CETC</v>
          </cell>
          <cell r="E152" t="str">
            <v>X</v>
          </cell>
          <cell r="G152">
            <v>6571</v>
          </cell>
          <cell r="H152">
            <v>6571</v>
          </cell>
          <cell r="I152">
            <v>6571</v>
          </cell>
          <cell r="J152">
            <v>3941</v>
          </cell>
          <cell r="K152">
            <v>3941</v>
          </cell>
          <cell r="L152">
            <v>3941</v>
          </cell>
        </row>
        <row r="153">
          <cell r="B153">
            <v>359069</v>
          </cell>
          <cell r="C153" t="str">
            <v>ALGONA MUNICIPAL UTILITIES</v>
          </cell>
          <cell r="D153" t="str">
            <v>CETC</v>
          </cell>
          <cell r="E153" t="str">
            <v>X</v>
          </cell>
          <cell r="G153">
            <v>258</v>
          </cell>
          <cell r="H153">
            <v>258</v>
          </cell>
          <cell r="I153">
            <v>258</v>
          </cell>
          <cell r="J153">
            <v>154</v>
          </cell>
          <cell r="K153">
            <v>154</v>
          </cell>
          <cell r="L153">
            <v>154</v>
          </cell>
        </row>
        <row r="154">
          <cell r="B154">
            <v>359070</v>
          </cell>
          <cell r="C154" t="str">
            <v>IOWA RSA 7</v>
          </cell>
          <cell r="D154" t="str">
            <v>CETC</v>
          </cell>
          <cell r="E154" t="str">
            <v>X</v>
          </cell>
          <cell r="G154">
            <v>134951</v>
          </cell>
          <cell r="H154">
            <v>134951</v>
          </cell>
          <cell r="I154">
            <v>134951</v>
          </cell>
          <cell r="J154">
            <v>80969</v>
          </cell>
          <cell r="K154">
            <v>80969</v>
          </cell>
          <cell r="L154">
            <v>80969</v>
          </cell>
        </row>
        <row r="155">
          <cell r="B155">
            <v>359071</v>
          </cell>
          <cell r="C155" t="str">
            <v>IOWA RSA 8</v>
          </cell>
          <cell r="D155" t="str">
            <v>CETC</v>
          </cell>
          <cell r="E155" t="str">
            <v>X</v>
          </cell>
          <cell r="G155">
            <v>103193</v>
          </cell>
          <cell r="H155">
            <v>103193</v>
          </cell>
          <cell r="I155">
            <v>103193</v>
          </cell>
          <cell r="J155">
            <v>61912</v>
          </cell>
          <cell r="K155">
            <v>61912</v>
          </cell>
          <cell r="L155">
            <v>61912</v>
          </cell>
        </row>
        <row r="156">
          <cell r="B156">
            <v>359075</v>
          </cell>
          <cell r="C156" t="str">
            <v>BARNES CITY COOPERATIVE TELEPHONE COMPANY</v>
          </cell>
          <cell r="D156" t="str">
            <v>CETC</v>
          </cell>
          <cell r="E156" t="str">
            <v>X</v>
          </cell>
          <cell r="G156">
            <v>480</v>
          </cell>
          <cell r="H156">
            <v>480</v>
          </cell>
          <cell r="I156">
            <v>480</v>
          </cell>
          <cell r="J156">
            <v>287</v>
          </cell>
          <cell r="K156">
            <v>287</v>
          </cell>
          <cell r="L156">
            <v>287</v>
          </cell>
        </row>
        <row r="157">
          <cell r="B157">
            <v>359081</v>
          </cell>
          <cell r="C157" t="str">
            <v>D-C COMMUNICATIONS</v>
          </cell>
          <cell r="D157" t="str">
            <v>CETC</v>
          </cell>
          <cell r="E157" t="str">
            <v>X</v>
          </cell>
          <cell r="G157">
            <v>3795</v>
          </cell>
          <cell r="H157">
            <v>3795</v>
          </cell>
          <cell r="I157">
            <v>3795</v>
          </cell>
          <cell r="J157">
            <v>2275</v>
          </cell>
          <cell r="K157">
            <v>2275</v>
          </cell>
          <cell r="L157">
            <v>2275</v>
          </cell>
        </row>
        <row r="158">
          <cell r="B158">
            <v>359082</v>
          </cell>
          <cell r="C158" t="str">
            <v>FMTC WIRELESS</v>
          </cell>
          <cell r="D158" t="str">
            <v>CETC</v>
          </cell>
          <cell r="E158" t="str">
            <v>X</v>
          </cell>
          <cell r="G158">
            <v>27870</v>
          </cell>
          <cell r="H158">
            <v>27870</v>
          </cell>
          <cell r="I158">
            <v>27870</v>
          </cell>
          <cell r="J158">
            <v>16721</v>
          </cell>
          <cell r="K158">
            <v>16721</v>
          </cell>
          <cell r="L158">
            <v>16721</v>
          </cell>
        </row>
        <row r="159">
          <cell r="B159">
            <v>359083</v>
          </cell>
          <cell r="C159" t="str">
            <v>DUMONT WIRELESS</v>
          </cell>
          <cell r="D159" t="str">
            <v>CETC</v>
          </cell>
          <cell r="E159" t="str">
            <v>X</v>
          </cell>
          <cell r="G159">
            <v>3624</v>
          </cell>
          <cell r="H159">
            <v>3624</v>
          </cell>
          <cell r="I159">
            <v>3624</v>
          </cell>
          <cell r="J159">
            <v>2171</v>
          </cell>
          <cell r="K159">
            <v>2171</v>
          </cell>
          <cell r="L159">
            <v>2171</v>
          </cell>
        </row>
        <row r="160">
          <cell r="B160">
            <v>359084</v>
          </cell>
          <cell r="C160" t="str">
            <v>CEDAR-WAPSIE COMMUNICATIONS, INC.</v>
          </cell>
          <cell r="D160" t="str">
            <v>CETC</v>
          </cell>
          <cell r="E160" t="str">
            <v>X</v>
          </cell>
          <cell r="G160">
            <v>5783</v>
          </cell>
          <cell r="H160">
            <v>5783</v>
          </cell>
          <cell r="I160">
            <v>5783</v>
          </cell>
          <cell r="J160">
            <v>3468</v>
          </cell>
          <cell r="K160">
            <v>3468</v>
          </cell>
          <cell r="L160">
            <v>3468</v>
          </cell>
        </row>
        <row r="161">
          <cell r="B161">
            <v>359086</v>
          </cell>
          <cell r="C161" t="str">
            <v>ROCKWELL COOPERATIVE TELEPHONE ASSOCIATION WIRELESS</v>
          </cell>
          <cell r="D161" t="str">
            <v>CETC</v>
          </cell>
          <cell r="E161" t="str">
            <v>X</v>
          </cell>
          <cell r="G161">
            <v>11045</v>
          </cell>
          <cell r="H161">
            <v>11045</v>
          </cell>
          <cell r="I161">
            <v>11045</v>
          </cell>
          <cell r="J161">
            <v>6627</v>
          </cell>
          <cell r="K161">
            <v>6627</v>
          </cell>
          <cell r="L161">
            <v>6627</v>
          </cell>
        </row>
        <row r="162">
          <cell r="B162">
            <v>359087</v>
          </cell>
          <cell r="C162" t="str">
            <v>BALDWIN NASHVILLE TELEPHONE COMPANY WIRELESS</v>
          </cell>
          <cell r="D162" t="str">
            <v>CETC</v>
          </cell>
          <cell r="E162" t="str">
            <v>X</v>
          </cell>
          <cell r="G162">
            <v>1795</v>
          </cell>
          <cell r="H162">
            <v>1795</v>
          </cell>
          <cell r="I162">
            <v>1795</v>
          </cell>
          <cell r="J162">
            <v>1075</v>
          </cell>
          <cell r="K162">
            <v>1075</v>
          </cell>
          <cell r="L162">
            <v>1075</v>
          </cell>
        </row>
        <row r="163">
          <cell r="B163">
            <v>359088</v>
          </cell>
          <cell r="C163" t="str">
            <v>ONSLOW COOPERATIVE TELEPHONE ASSOCIATION WIRELESS</v>
          </cell>
          <cell r="D163" t="str">
            <v>CETC</v>
          </cell>
          <cell r="E163" t="str">
            <v>X</v>
          </cell>
          <cell r="G163">
            <v>1964</v>
          </cell>
          <cell r="H163">
            <v>1964</v>
          </cell>
          <cell r="I163">
            <v>1964</v>
          </cell>
          <cell r="J163">
            <v>1177</v>
          </cell>
          <cell r="K163">
            <v>1177</v>
          </cell>
          <cell r="L163">
            <v>1177</v>
          </cell>
        </row>
        <row r="164">
          <cell r="B164">
            <v>359089</v>
          </cell>
          <cell r="C164" t="str">
            <v>OGDEN TELEPHONE COMPANY</v>
          </cell>
          <cell r="D164" t="str">
            <v>CETC</v>
          </cell>
          <cell r="E164" t="str">
            <v>X</v>
          </cell>
          <cell r="G164">
            <v>431</v>
          </cell>
          <cell r="H164">
            <v>431</v>
          </cell>
          <cell r="I164">
            <v>431</v>
          </cell>
          <cell r="J164">
            <v>257</v>
          </cell>
          <cell r="K164">
            <v>257</v>
          </cell>
          <cell r="L164">
            <v>257</v>
          </cell>
        </row>
        <row r="165">
          <cell r="B165">
            <v>359090</v>
          </cell>
          <cell r="C165" t="str">
            <v>CENTER JUNCTION TELEPHONE CO.</v>
          </cell>
          <cell r="D165" t="str">
            <v>CETC</v>
          </cell>
          <cell r="E165" t="str">
            <v>X</v>
          </cell>
          <cell r="G165">
            <v>1041</v>
          </cell>
          <cell r="H165">
            <v>1041</v>
          </cell>
          <cell r="I165">
            <v>1041</v>
          </cell>
          <cell r="J165">
            <v>623</v>
          </cell>
          <cell r="K165">
            <v>623</v>
          </cell>
          <cell r="L165">
            <v>623</v>
          </cell>
        </row>
        <row r="166">
          <cell r="B166">
            <v>359091</v>
          </cell>
          <cell r="C166" t="str">
            <v>VAN BUREN WIRELESS COMPANY, INC.</v>
          </cell>
          <cell r="D166" t="str">
            <v>CETC</v>
          </cell>
          <cell r="E166" t="str">
            <v>X</v>
          </cell>
          <cell r="G166">
            <v>17657</v>
          </cell>
          <cell r="H166">
            <v>17657</v>
          </cell>
          <cell r="I166">
            <v>17657</v>
          </cell>
          <cell r="J166">
            <v>10593</v>
          </cell>
          <cell r="K166">
            <v>10593</v>
          </cell>
          <cell r="L166">
            <v>10593</v>
          </cell>
        </row>
        <row r="167">
          <cell r="B167">
            <v>359092</v>
          </cell>
          <cell r="C167" t="str">
            <v>RADCLIFFE TELEPHONE CO., INC. (WIRELESS)</v>
          </cell>
          <cell r="D167" t="str">
            <v>CETC</v>
          </cell>
          <cell r="E167" t="str">
            <v>X</v>
          </cell>
          <cell r="G167">
            <v>646</v>
          </cell>
          <cell r="H167">
            <v>646</v>
          </cell>
          <cell r="I167">
            <v>646</v>
          </cell>
          <cell r="J167">
            <v>385</v>
          </cell>
          <cell r="K167">
            <v>385</v>
          </cell>
          <cell r="L167">
            <v>385</v>
          </cell>
        </row>
        <row r="168">
          <cell r="B168">
            <v>359093</v>
          </cell>
          <cell r="C168" t="str">
            <v>WINNEBAGO COOPERATIVE TELEPHONE ASSOCIATION</v>
          </cell>
          <cell r="D168" t="str">
            <v>CETC</v>
          </cell>
          <cell r="E168" t="str">
            <v>X</v>
          </cell>
          <cell r="G168">
            <v>36250</v>
          </cell>
          <cell r="H168">
            <v>36250</v>
          </cell>
          <cell r="I168">
            <v>36250</v>
          </cell>
          <cell r="J168">
            <v>21749</v>
          </cell>
          <cell r="K168">
            <v>21749</v>
          </cell>
          <cell r="L168">
            <v>21749</v>
          </cell>
        </row>
        <row r="169">
          <cell r="B169">
            <v>359095</v>
          </cell>
          <cell r="C169" t="str">
            <v>ROLLING HILLS COMMUNICATIONS, INC.</v>
          </cell>
          <cell r="D169" t="str">
            <v>CETC</v>
          </cell>
          <cell r="E169" t="str">
            <v>X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359098</v>
          </cell>
          <cell r="C170" t="str">
            <v>COMM 1 WIRELESS INC.</v>
          </cell>
          <cell r="D170" t="str">
            <v>CETC</v>
          </cell>
          <cell r="E170" t="str">
            <v>X</v>
          </cell>
          <cell r="G170">
            <v>34284</v>
          </cell>
          <cell r="H170">
            <v>34284</v>
          </cell>
          <cell r="I170">
            <v>34284</v>
          </cell>
          <cell r="J170">
            <v>20570</v>
          </cell>
          <cell r="K170">
            <v>20570</v>
          </cell>
          <cell r="L170">
            <v>20570</v>
          </cell>
        </row>
        <row r="171">
          <cell r="B171">
            <v>359100</v>
          </cell>
          <cell r="C171" t="str">
            <v>HARDIN COUNTY WIRELESS</v>
          </cell>
          <cell r="D171" t="str">
            <v>CETC</v>
          </cell>
          <cell r="E171" t="str">
            <v>X</v>
          </cell>
          <cell r="G171">
            <v>23394</v>
          </cell>
          <cell r="H171">
            <v>23394</v>
          </cell>
          <cell r="I171">
            <v>23394</v>
          </cell>
          <cell r="J171">
            <v>14035</v>
          </cell>
          <cell r="K171">
            <v>14035</v>
          </cell>
          <cell r="L171">
            <v>14035</v>
          </cell>
        </row>
        <row r="172">
          <cell r="B172">
            <v>359102</v>
          </cell>
          <cell r="C172" t="str">
            <v>CCM Wireless, Inc.</v>
          </cell>
          <cell r="D172" t="str">
            <v>CETC</v>
          </cell>
          <cell r="E172" t="str">
            <v>X</v>
          </cell>
          <cell r="G172">
            <v>9399</v>
          </cell>
          <cell r="H172">
            <v>9399</v>
          </cell>
          <cell r="I172">
            <v>9399</v>
          </cell>
          <cell r="J172">
            <v>5637</v>
          </cell>
          <cell r="K172">
            <v>5637</v>
          </cell>
          <cell r="L172">
            <v>5637</v>
          </cell>
        </row>
        <row r="173">
          <cell r="B173">
            <v>359103</v>
          </cell>
          <cell r="C173" t="str">
            <v>BERNARD COMMUNICATIONS, INC.</v>
          </cell>
          <cell r="D173" t="str">
            <v>CETC</v>
          </cell>
          <cell r="E173" t="str">
            <v>X</v>
          </cell>
          <cell r="G173">
            <v>9266</v>
          </cell>
          <cell r="H173">
            <v>9266</v>
          </cell>
          <cell r="I173">
            <v>9266</v>
          </cell>
          <cell r="J173">
            <v>5559</v>
          </cell>
          <cell r="K173">
            <v>5559</v>
          </cell>
          <cell r="L173">
            <v>5559</v>
          </cell>
        </row>
        <row r="174">
          <cell r="B174">
            <v>359107</v>
          </cell>
          <cell r="C174" t="str">
            <v>North Central Wireless</v>
          </cell>
          <cell r="D174" t="str">
            <v>CETC</v>
          </cell>
          <cell r="E174" t="str">
            <v>X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359109</v>
          </cell>
          <cell r="C175" t="str">
            <v>Modern Communications</v>
          </cell>
          <cell r="D175" t="str">
            <v>CETC</v>
          </cell>
          <cell r="E175" t="str">
            <v>X</v>
          </cell>
          <cell r="G175">
            <v>5791</v>
          </cell>
          <cell r="H175">
            <v>5791</v>
          </cell>
          <cell r="I175">
            <v>5791</v>
          </cell>
          <cell r="J175">
            <v>3473</v>
          </cell>
          <cell r="K175">
            <v>3473</v>
          </cell>
          <cell r="L175">
            <v>3473</v>
          </cell>
        </row>
        <row r="176">
          <cell r="B176">
            <v>359111</v>
          </cell>
          <cell r="C176" t="str">
            <v>Clay County Communications</v>
          </cell>
          <cell r="D176" t="str">
            <v>CETC</v>
          </cell>
          <cell r="E176" t="str">
            <v>X</v>
          </cell>
          <cell r="G176">
            <v>15221</v>
          </cell>
          <cell r="H176">
            <v>15221</v>
          </cell>
          <cell r="I176">
            <v>15221</v>
          </cell>
          <cell r="J176">
            <v>9131</v>
          </cell>
          <cell r="K176">
            <v>9131</v>
          </cell>
          <cell r="L176">
            <v>9131</v>
          </cell>
        </row>
        <row r="177">
          <cell r="B177">
            <v>359112</v>
          </cell>
          <cell r="C177" t="str">
            <v>Hospers Telephone Company</v>
          </cell>
          <cell r="D177" t="str">
            <v>CETC</v>
          </cell>
          <cell r="E177" t="str">
            <v>X</v>
          </cell>
          <cell r="G177">
            <v>1201</v>
          </cell>
          <cell r="H177">
            <v>1201</v>
          </cell>
          <cell r="I177">
            <v>1201</v>
          </cell>
          <cell r="J177">
            <v>719</v>
          </cell>
          <cell r="K177">
            <v>719</v>
          </cell>
          <cell r="L177">
            <v>719</v>
          </cell>
        </row>
        <row r="178">
          <cell r="B178">
            <v>359113</v>
          </cell>
          <cell r="C178" t="str">
            <v>Skylink, LC</v>
          </cell>
          <cell r="D178" t="str">
            <v>CETC</v>
          </cell>
          <cell r="E178" t="str">
            <v>X</v>
          </cell>
          <cell r="G178">
            <v>19824</v>
          </cell>
          <cell r="H178">
            <v>19824</v>
          </cell>
          <cell r="I178">
            <v>19824</v>
          </cell>
          <cell r="J178">
            <v>11893</v>
          </cell>
          <cell r="K178">
            <v>11893</v>
          </cell>
          <cell r="L178">
            <v>11893</v>
          </cell>
        </row>
        <row r="179">
          <cell r="B179">
            <v>359114</v>
          </cell>
          <cell r="C179" t="str">
            <v>Premier Wireless, Inc.</v>
          </cell>
          <cell r="D179" t="str">
            <v>CETC</v>
          </cell>
          <cell r="E179" t="str">
            <v>X</v>
          </cell>
          <cell r="G179">
            <v>34188</v>
          </cell>
          <cell r="H179">
            <v>34188</v>
          </cell>
          <cell r="I179">
            <v>34188</v>
          </cell>
          <cell r="J179">
            <v>20510</v>
          </cell>
          <cell r="K179">
            <v>20510</v>
          </cell>
          <cell r="L179">
            <v>20510</v>
          </cell>
        </row>
        <row r="180">
          <cell r="B180">
            <v>359117</v>
          </cell>
          <cell r="C180" t="str">
            <v>Terril Communications, LLC</v>
          </cell>
          <cell r="D180" t="str">
            <v>CETC</v>
          </cell>
          <cell r="E180" t="str">
            <v>X</v>
          </cell>
          <cell r="G180">
            <v>1413</v>
          </cell>
          <cell r="H180">
            <v>1413</v>
          </cell>
          <cell r="I180">
            <v>1413</v>
          </cell>
          <cell r="J180">
            <v>846</v>
          </cell>
          <cell r="K180">
            <v>846</v>
          </cell>
          <cell r="L180">
            <v>846</v>
          </cell>
        </row>
        <row r="181">
          <cell r="B181">
            <v>359118</v>
          </cell>
          <cell r="C181" t="str">
            <v>C-M-L Tel Cooperative Assn</v>
          </cell>
          <cell r="D181" t="str">
            <v>CETC</v>
          </cell>
          <cell r="E181" t="str">
            <v>X</v>
          </cell>
          <cell r="G181">
            <v>9865</v>
          </cell>
          <cell r="H181">
            <v>9865</v>
          </cell>
          <cell r="I181">
            <v>9865</v>
          </cell>
          <cell r="J181">
            <v>5917</v>
          </cell>
          <cell r="K181">
            <v>5917</v>
          </cell>
          <cell r="L181">
            <v>5917</v>
          </cell>
        </row>
        <row r="182">
          <cell r="B182">
            <v>359119</v>
          </cell>
          <cell r="C182" t="str">
            <v>Ringsted Communications Company</v>
          </cell>
          <cell r="D182" t="str">
            <v>CETC</v>
          </cell>
          <cell r="E182" t="str">
            <v>X</v>
          </cell>
          <cell r="G182">
            <v>1043</v>
          </cell>
          <cell r="H182">
            <v>1043</v>
          </cell>
          <cell r="I182">
            <v>1043</v>
          </cell>
          <cell r="J182">
            <v>625</v>
          </cell>
          <cell r="K182">
            <v>625</v>
          </cell>
          <cell r="L182">
            <v>625</v>
          </cell>
        </row>
        <row r="183">
          <cell r="B183">
            <v>359120</v>
          </cell>
          <cell r="C183" t="str">
            <v>Scranton Telephone Company</v>
          </cell>
          <cell r="D183" t="str">
            <v>CETC</v>
          </cell>
          <cell r="E183" t="str">
            <v>X</v>
          </cell>
          <cell r="G183">
            <v>611</v>
          </cell>
          <cell r="H183">
            <v>611</v>
          </cell>
          <cell r="I183">
            <v>611</v>
          </cell>
          <cell r="J183">
            <v>365</v>
          </cell>
          <cell r="K183">
            <v>365</v>
          </cell>
          <cell r="L183">
            <v>365</v>
          </cell>
        </row>
        <row r="184">
          <cell r="B184">
            <v>359121</v>
          </cell>
          <cell r="C184" t="str">
            <v>Lakes Area Wireless, L.C.</v>
          </cell>
          <cell r="D184" t="str">
            <v>CETC</v>
          </cell>
          <cell r="E184" t="str">
            <v>X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359122</v>
          </cell>
          <cell r="C185" t="str">
            <v>Minerva Valley Wireless, Inc.</v>
          </cell>
          <cell r="D185" t="str">
            <v>CETC</v>
          </cell>
          <cell r="E185" t="str">
            <v>X</v>
          </cell>
          <cell r="G185">
            <v>5194</v>
          </cell>
          <cell r="H185">
            <v>5194</v>
          </cell>
          <cell r="I185">
            <v>5194</v>
          </cell>
          <cell r="J185">
            <v>3115</v>
          </cell>
          <cell r="K185">
            <v>3115</v>
          </cell>
          <cell r="L185">
            <v>3115</v>
          </cell>
        </row>
        <row r="186">
          <cell r="B186">
            <v>359124</v>
          </cell>
          <cell r="C186" t="str">
            <v>Sac County Mutual Telephone Company</v>
          </cell>
          <cell r="D186" t="str">
            <v>CETC</v>
          </cell>
          <cell r="E186" t="str">
            <v>X</v>
          </cell>
          <cell r="G186">
            <v>746</v>
          </cell>
          <cell r="H186">
            <v>746</v>
          </cell>
          <cell r="I186">
            <v>746</v>
          </cell>
          <cell r="J186">
            <v>446</v>
          </cell>
          <cell r="K186">
            <v>446</v>
          </cell>
          <cell r="L186">
            <v>446</v>
          </cell>
        </row>
        <row r="187">
          <cell r="B187">
            <v>359125</v>
          </cell>
          <cell r="C187" t="str">
            <v>Premier Communications, Inc.</v>
          </cell>
          <cell r="D187" t="str">
            <v>CETC</v>
          </cell>
          <cell r="E187" t="str">
            <v>X</v>
          </cell>
          <cell r="G187">
            <v>16</v>
          </cell>
          <cell r="H187">
            <v>16</v>
          </cell>
          <cell r="I187">
            <v>16</v>
          </cell>
          <cell r="J187">
            <v>9</v>
          </cell>
          <cell r="K187">
            <v>9</v>
          </cell>
          <cell r="L187">
            <v>9</v>
          </cell>
        </row>
        <row r="188">
          <cell r="B188">
            <v>359131</v>
          </cell>
          <cell r="C188" t="str">
            <v>Hamilton County Wireless</v>
          </cell>
          <cell r="D188" t="str">
            <v>CETC</v>
          </cell>
          <cell r="E188" t="str">
            <v>X</v>
          </cell>
          <cell r="G188">
            <v>18</v>
          </cell>
          <cell r="H188">
            <v>18</v>
          </cell>
          <cell r="I188">
            <v>18</v>
          </cell>
          <cell r="J188">
            <v>10</v>
          </cell>
          <cell r="K188">
            <v>10</v>
          </cell>
          <cell r="L188">
            <v>10</v>
          </cell>
        </row>
        <row r="189">
          <cell r="B189">
            <v>359132</v>
          </cell>
          <cell r="C189" t="str">
            <v>Webster-Calhoun Cooperative Telephone Association</v>
          </cell>
          <cell r="D189" t="str">
            <v>CETC</v>
          </cell>
          <cell r="E189" t="str">
            <v>X</v>
          </cell>
          <cell r="G189">
            <v>12</v>
          </cell>
          <cell r="H189">
            <v>12</v>
          </cell>
          <cell r="I189">
            <v>12</v>
          </cell>
          <cell r="J189">
            <v>7</v>
          </cell>
          <cell r="K189">
            <v>7</v>
          </cell>
          <cell r="L189">
            <v>7</v>
          </cell>
        </row>
        <row r="190">
          <cell r="B190">
            <v>359133</v>
          </cell>
          <cell r="C190" t="str">
            <v>Dixon Telephone Company</v>
          </cell>
          <cell r="D190" t="str">
            <v>CETC</v>
          </cell>
          <cell r="E190" t="str">
            <v>X</v>
          </cell>
          <cell r="G190">
            <v>17</v>
          </cell>
          <cell r="H190">
            <v>17</v>
          </cell>
          <cell r="I190">
            <v>17</v>
          </cell>
          <cell r="J190">
            <v>10</v>
          </cell>
          <cell r="K190">
            <v>10</v>
          </cell>
          <cell r="L190">
            <v>10</v>
          </cell>
        </row>
        <row r="191">
          <cell r="B191">
            <v>472222</v>
          </cell>
          <cell r="C191" t="str">
            <v>FREMONT TELCOM</v>
          </cell>
          <cell r="D191" t="str">
            <v>P</v>
          </cell>
          <cell r="E191" t="str">
            <v>C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472223</v>
          </cell>
          <cell r="C192" t="str">
            <v>CENTURY-GEM STATE-ID</v>
          </cell>
          <cell r="D192" t="str">
            <v>P</v>
          </cell>
          <cell r="E192" t="str">
            <v>C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472225</v>
          </cell>
          <cell r="C193" t="str">
            <v>CENTURYTEL OF IDAHO</v>
          </cell>
          <cell r="D193" t="str">
            <v>P</v>
          </cell>
          <cell r="E193" t="str">
            <v>C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472416</v>
          </cell>
          <cell r="C194" t="str">
            <v>Frontier Communications Northwest, Inc.</v>
          </cell>
          <cell r="D194" t="str">
            <v>P</v>
          </cell>
          <cell r="E194" t="str">
            <v>C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474427</v>
          </cell>
          <cell r="C195" t="str">
            <v>CITIZENS-FRONTIER-ID</v>
          </cell>
          <cell r="D195" t="str">
            <v>P</v>
          </cell>
          <cell r="E195" t="str">
            <v>C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475162</v>
          </cell>
          <cell r="C196" t="str">
            <v>QWEST CORP-IDAHO</v>
          </cell>
          <cell r="D196" t="str">
            <v>P</v>
          </cell>
          <cell r="E196" t="str">
            <v>C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479006</v>
          </cell>
          <cell r="C197" t="str">
            <v>New Cingular Wireless, PCS, LLC</v>
          </cell>
          <cell r="D197" t="str">
            <v>CETC</v>
          </cell>
          <cell r="E197" t="str">
            <v>X</v>
          </cell>
          <cell r="G197">
            <v>414724</v>
          </cell>
          <cell r="H197">
            <v>414724</v>
          </cell>
          <cell r="I197">
            <v>414724</v>
          </cell>
          <cell r="J197">
            <v>248833</v>
          </cell>
          <cell r="K197">
            <v>248833</v>
          </cell>
          <cell r="L197">
            <v>248833</v>
          </cell>
        </row>
        <row r="198">
          <cell r="B198">
            <v>479007</v>
          </cell>
          <cell r="C198" t="str">
            <v>WASHINGTON RSA NO. 8 LIMITED PARTNERSHIP DBA INLAND CELLULAR</v>
          </cell>
          <cell r="D198" t="str">
            <v>CETC</v>
          </cell>
          <cell r="E198" t="str">
            <v>X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479009</v>
          </cell>
          <cell r="C199" t="str">
            <v>CTC Telecom, Inc</v>
          </cell>
          <cell r="D199" t="str">
            <v>CETC</v>
          </cell>
          <cell r="E199" t="str">
            <v>X</v>
          </cell>
          <cell r="G199">
            <v>9340</v>
          </cell>
          <cell r="H199">
            <v>9340</v>
          </cell>
          <cell r="I199">
            <v>9340</v>
          </cell>
          <cell r="J199">
            <v>5603</v>
          </cell>
          <cell r="K199">
            <v>5603</v>
          </cell>
          <cell r="L199">
            <v>5603</v>
          </cell>
        </row>
        <row r="200">
          <cell r="B200">
            <v>479010</v>
          </cell>
          <cell r="C200" t="str">
            <v>Syringa Wireless, LLC - CL</v>
          </cell>
          <cell r="D200" t="str">
            <v>CETC</v>
          </cell>
          <cell r="E200" t="str">
            <v>X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479011</v>
          </cell>
          <cell r="C201" t="str">
            <v>Gold Star Communications LLC</v>
          </cell>
          <cell r="D201" t="str">
            <v>CETC</v>
          </cell>
          <cell r="E201" t="str">
            <v>X</v>
          </cell>
          <cell r="G201">
            <v>23326</v>
          </cell>
          <cell r="H201">
            <v>23326</v>
          </cell>
          <cell r="I201">
            <v>23326</v>
          </cell>
          <cell r="J201">
            <v>13995</v>
          </cell>
          <cell r="K201">
            <v>13995</v>
          </cell>
          <cell r="L201">
            <v>13995</v>
          </cell>
        </row>
        <row r="202">
          <cell r="B202">
            <v>340998</v>
          </cell>
          <cell r="C202" t="str">
            <v>FRONTIER-DEPUE</v>
          </cell>
          <cell r="D202" t="str">
            <v>P</v>
          </cell>
          <cell r="E202" t="str">
            <v>A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341004</v>
          </cell>
          <cell r="C203" t="str">
            <v>EL PASO TEL CO</v>
          </cell>
          <cell r="D203" t="str">
            <v>P</v>
          </cell>
          <cell r="E203" t="str">
            <v>C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341009</v>
          </cell>
          <cell r="C204" t="str">
            <v>C-R TEL CO</v>
          </cell>
          <cell r="D204" t="str">
            <v>P</v>
          </cell>
          <cell r="E204" t="str">
            <v>C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341011</v>
          </cell>
          <cell r="C205" t="str">
            <v>FRONTIER OF LAKESIDE</v>
          </cell>
          <cell r="D205" t="str">
            <v>P</v>
          </cell>
          <cell r="E205" t="str">
            <v>C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341015</v>
          </cell>
          <cell r="C206" t="str">
            <v>Frontier North, Inc.</v>
          </cell>
          <cell r="D206" t="str">
            <v>P</v>
          </cell>
          <cell r="E206" t="str">
            <v>C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341036</v>
          </cell>
          <cell r="C207" t="str">
            <v>Frontier North, Inc.</v>
          </cell>
          <cell r="D207" t="str">
            <v>P</v>
          </cell>
          <cell r="E207" t="str">
            <v>C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341037</v>
          </cell>
          <cell r="C208" t="str">
            <v>IL CONSOLIDATED TEL</v>
          </cell>
          <cell r="D208" t="str">
            <v>P</v>
          </cell>
          <cell r="E208" t="str">
            <v>C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341038</v>
          </cell>
          <cell r="C209" t="str">
            <v>FRONTIER OF ILLINOIS</v>
          </cell>
          <cell r="D209" t="str">
            <v>P</v>
          </cell>
          <cell r="E209" t="str">
            <v>C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341055</v>
          </cell>
          <cell r="C210" t="str">
            <v>FRONTIER-MIDLAND</v>
          </cell>
          <cell r="D210" t="str">
            <v>P</v>
          </cell>
          <cell r="E210" t="str">
            <v>C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341057</v>
          </cell>
          <cell r="C211" t="str">
            <v>GALLATIN RIVER COMM.</v>
          </cell>
          <cell r="D211" t="str">
            <v>P</v>
          </cell>
          <cell r="E211" t="str">
            <v>C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341061</v>
          </cell>
          <cell r="C212" t="str">
            <v>FRONTIER-MT. PULASKI</v>
          </cell>
          <cell r="D212" t="str">
            <v>P</v>
          </cell>
          <cell r="E212" t="str">
            <v>C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341065</v>
          </cell>
          <cell r="C213" t="str">
            <v>ODIN TEL EXCH INC</v>
          </cell>
          <cell r="D213" t="str">
            <v>P</v>
          </cell>
          <cell r="E213" t="str">
            <v>C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341067</v>
          </cell>
          <cell r="C214" t="str">
            <v>FRONTIER-ORION</v>
          </cell>
          <cell r="D214" t="str">
            <v>P</v>
          </cell>
          <cell r="E214" t="str">
            <v>C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341073</v>
          </cell>
          <cell r="C215" t="str">
            <v>FRONTIER-PRAIRIE</v>
          </cell>
          <cell r="D215" t="str">
            <v>P</v>
          </cell>
          <cell r="E215" t="str">
            <v>C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341079</v>
          </cell>
          <cell r="C216" t="str">
            <v>FRONTIER-SCHUYLER</v>
          </cell>
          <cell r="D216" t="str">
            <v>P</v>
          </cell>
          <cell r="E216" t="str">
            <v>C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341183</v>
          </cell>
          <cell r="C217" t="str">
            <v>CITIZENS-FRONTIER-IL</v>
          </cell>
          <cell r="D217" t="str">
            <v>P</v>
          </cell>
          <cell r="E217" t="str">
            <v>C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343035</v>
          </cell>
          <cell r="C218" t="str">
            <v>Frontier Communications of the Carolinas, Inc.</v>
          </cell>
          <cell r="D218" t="str">
            <v>P</v>
          </cell>
          <cell r="E218" t="str">
            <v>C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345070</v>
          </cell>
          <cell r="C219" t="str">
            <v>ILLINOIS BELL TEL CO</v>
          </cell>
          <cell r="D219" t="str">
            <v>P</v>
          </cell>
          <cell r="E219" t="str">
            <v>C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349004</v>
          </cell>
          <cell r="C220" t="str">
            <v>DIVERSE COMMUNICATIONS, INC.</v>
          </cell>
          <cell r="D220" t="str">
            <v>CETC</v>
          </cell>
          <cell r="E220" t="str">
            <v>X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349007</v>
          </cell>
          <cell r="C221" t="str">
            <v>UNITED STATES CELLULAR CORPORATION</v>
          </cell>
          <cell r="D221" t="str">
            <v>CETC</v>
          </cell>
          <cell r="E221" t="str">
            <v>X</v>
          </cell>
          <cell r="G221">
            <v>1056007</v>
          </cell>
          <cell r="H221">
            <v>1056007</v>
          </cell>
          <cell r="I221">
            <v>1056007</v>
          </cell>
          <cell r="J221">
            <v>633603</v>
          </cell>
          <cell r="K221">
            <v>633603</v>
          </cell>
          <cell r="L221">
            <v>633603</v>
          </cell>
        </row>
        <row r="222">
          <cell r="B222">
            <v>349008</v>
          </cell>
          <cell r="C222" t="str">
            <v>ILLINOIS VALLEY CELLULAR RSA 2 - I</v>
          </cell>
          <cell r="D222" t="str">
            <v>CETC</v>
          </cell>
          <cell r="E222" t="str">
            <v>X</v>
          </cell>
          <cell r="G222">
            <v>30058</v>
          </cell>
          <cell r="H222">
            <v>30058</v>
          </cell>
          <cell r="I222">
            <v>30058</v>
          </cell>
          <cell r="J222">
            <v>18033</v>
          </cell>
          <cell r="K222">
            <v>18033</v>
          </cell>
          <cell r="L222">
            <v>18033</v>
          </cell>
        </row>
        <row r="223">
          <cell r="B223">
            <v>349009</v>
          </cell>
          <cell r="C223" t="str">
            <v>ILLINOIS VALLEY CELLULAR RSA 2 - II</v>
          </cell>
          <cell r="D223" t="str">
            <v>CETC</v>
          </cell>
          <cell r="E223" t="str">
            <v>X</v>
          </cell>
          <cell r="G223">
            <v>25352</v>
          </cell>
          <cell r="H223">
            <v>25352</v>
          </cell>
          <cell r="I223">
            <v>25352</v>
          </cell>
          <cell r="J223">
            <v>15210</v>
          </cell>
          <cell r="K223">
            <v>15210</v>
          </cell>
          <cell r="L223">
            <v>15210</v>
          </cell>
        </row>
        <row r="224">
          <cell r="B224">
            <v>349010</v>
          </cell>
          <cell r="C224" t="str">
            <v>ILLINOIS VALLEY CELLULAR RSA 2 - III</v>
          </cell>
          <cell r="D224" t="str">
            <v>CETC</v>
          </cell>
          <cell r="E224" t="str">
            <v>X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349011</v>
          </cell>
          <cell r="C225" t="str">
            <v>CELLULAR PROPERTIES DBA CELLULAR ONE OF EAST CENTRAL ILLINOI</v>
          </cell>
          <cell r="D225" t="str">
            <v>CETC</v>
          </cell>
          <cell r="E225" t="str">
            <v>X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320747</v>
          </cell>
          <cell r="C226" t="str">
            <v>CENTURYTEL-CENTR IN</v>
          </cell>
          <cell r="D226" t="str">
            <v>P</v>
          </cell>
          <cell r="E226" t="str">
            <v>C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320750</v>
          </cell>
          <cell r="C227" t="str">
            <v>FRONTIER OF INDIANA</v>
          </cell>
          <cell r="D227" t="str">
            <v>P</v>
          </cell>
          <cell r="E227" t="str">
            <v>A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320772</v>
          </cell>
          <cell r="C228" t="str">
            <v>Frontier North, Inc.</v>
          </cell>
          <cell r="D228" t="str">
            <v>P</v>
          </cell>
          <cell r="E228" t="str">
            <v>C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320779</v>
          </cell>
          <cell r="C229" t="str">
            <v>Frontier North, Inc.</v>
          </cell>
          <cell r="D229" t="str">
            <v>P</v>
          </cell>
          <cell r="E229" t="str">
            <v>C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320801</v>
          </cell>
          <cell r="C230" t="str">
            <v>CENTURYTEL OF ODON</v>
          </cell>
          <cell r="D230" t="str">
            <v>P</v>
          </cell>
          <cell r="E230" t="str">
            <v>C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320828</v>
          </cell>
          <cell r="C231" t="str">
            <v>FRONTIER-THORNTOWN</v>
          </cell>
          <cell r="D231" t="str">
            <v>P</v>
          </cell>
          <cell r="E231" t="str">
            <v>C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320832</v>
          </cell>
          <cell r="C232" t="str">
            <v>UTC OF INDIANA</v>
          </cell>
          <cell r="D232" t="str">
            <v>P</v>
          </cell>
          <cell r="E232" t="str">
            <v>C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323034</v>
          </cell>
          <cell r="C233" t="str">
            <v>Frontier Midstates, Inc.</v>
          </cell>
          <cell r="D233" t="str">
            <v>P</v>
          </cell>
          <cell r="E233" t="str">
            <v>C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325080</v>
          </cell>
          <cell r="C234" t="str">
            <v>INDIANA BELL TEL CO</v>
          </cell>
          <cell r="D234" t="str">
            <v>P</v>
          </cell>
          <cell r="E234" t="str">
            <v>C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329007</v>
          </cell>
          <cell r="C235" t="str">
            <v>HANCOCK COMMUNICATIONS, INC.</v>
          </cell>
          <cell r="D235" t="str">
            <v>CETC</v>
          </cell>
          <cell r="E235" t="str">
            <v>X</v>
          </cell>
          <cell r="G235">
            <v>1138</v>
          </cell>
          <cell r="H235">
            <v>1138</v>
          </cell>
          <cell r="I235">
            <v>1138</v>
          </cell>
          <cell r="J235">
            <v>682</v>
          </cell>
          <cell r="K235">
            <v>682</v>
          </cell>
          <cell r="L235">
            <v>682</v>
          </cell>
        </row>
        <row r="236">
          <cell r="B236">
            <v>329009</v>
          </cell>
          <cell r="C236" t="str">
            <v>SEI DATA, INC.</v>
          </cell>
          <cell r="D236" t="str">
            <v>CETC</v>
          </cell>
          <cell r="E236" t="str">
            <v>X</v>
          </cell>
          <cell r="G236">
            <v>427</v>
          </cell>
          <cell r="H236">
            <v>427</v>
          </cell>
          <cell r="I236">
            <v>427</v>
          </cell>
          <cell r="J236">
            <v>256</v>
          </cell>
          <cell r="K236">
            <v>256</v>
          </cell>
          <cell r="L236">
            <v>256</v>
          </cell>
        </row>
        <row r="237">
          <cell r="B237">
            <v>329010</v>
          </cell>
          <cell r="C237" t="str">
            <v>CINERGY METRONET, INC.</v>
          </cell>
          <cell r="D237" t="str">
            <v>CETC</v>
          </cell>
          <cell r="E237" t="str">
            <v>X</v>
          </cell>
          <cell r="G237">
            <v>6555</v>
          </cell>
          <cell r="H237">
            <v>6555</v>
          </cell>
          <cell r="I237">
            <v>6555</v>
          </cell>
          <cell r="J237">
            <v>3933</v>
          </cell>
          <cell r="K237">
            <v>3933</v>
          </cell>
          <cell r="L237">
            <v>3933</v>
          </cell>
        </row>
        <row r="238">
          <cell r="B238">
            <v>411317</v>
          </cell>
          <cell r="C238" t="str">
            <v>UNITED OF EASTERN KS</v>
          </cell>
          <cell r="D238" t="str">
            <v>P</v>
          </cell>
          <cell r="E238" t="str">
            <v>C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411835</v>
          </cell>
          <cell r="C239" t="str">
            <v>SUNFLOWER TEL CO</v>
          </cell>
          <cell r="D239" t="str">
            <v>P</v>
          </cell>
          <cell r="E239" t="str">
            <v>C</v>
          </cell>
          <cell r="G239">
            <v>41277</v>
          </cell>
          <cell r="H239">
            <v>41277</v>
          </cell>
          <cell r="I239">
            <v>41277</v>
          </cell>
          <cell r="J239">
            <v>41277</v>
          </cell>
          <cell r="K239">
            <v>41277</v>
          </cell>
          <cell r="L239">
            <v>41277</v>
          </cell>
        </row>
        <row r="240">
          <cell r="B240">
            <v>411842</v>
          </cell>
          <cell r="C240" t="str">
            <v>UTC OF KANSAS</v>
          </cell>
          <cell r="D240" t="str">
            <v>P</v>
          </cell>
          <cell r="E240" t="str">
            <v>C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411957</v>
          </cell>
          <cell r="C241" t="str">
            <v>EMBARQ MO-KS</v>
          </cell>
          <cell r="D241" t="str">
            <v>P</v>
          </cell>
          <cell r="E241" t="str">
            <v>C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415214</v>
          </cell>
          <cell r="C242" t="str">
            <v>SOUTHWESTERN BELL-KS</v>
          </cell>
          <cell r="D242" t="str">
            <v>P</v>
          </cell>
          <cell r="E242" t="str">
            <v>C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419007</v>
          </cell>
          <cell r="C243" t="str">
            <v>Nex-Tech, LLC</v>
          </cell>
          <cell r="D243" t="str">
            <v>CETC</v>
          </cell>
          <cell r="E243" t="str">
            <v>X</v>
          </cell>
          <cell r="G243">
            <v>2237</v>
          </cell>
          <cell r="H243">
            <v>2237</v>
          </cell>
          <cell r="I243">
            <v>2237</v>
          </cell>
          <cell r="J243">
            <v>1342</v>
          </cell>
          <cell r="K243">
            <v>1342</v>
          </cell>
          <cell r="L243">
            <v>1342</v>
          </cell>
        </row>
        <row r="244">
          <cell r="B244">
            <v>419008</v>
          </cell>
          <cell r="C244" t="str">
            <v>H&amp;B CABLE SERVICE, INC.</v>
          </cell>
          <cell r="D244" t="str">
            <v>CETC</v>
          </cell>
          <cell r="E244" t="str">
            <v>X</v>
          </cell>
          <cell r="G244">
            <v>1026</v>
          </cell>
          <cell r="H244">
            <v>1026</v>
          </cell>
          <cell r="I244">
            <v>1026</v>
          </cell>
          <cell r="J244">
            <v>615</v>
          </cell>
          <cell r="K244">
            <v>615</v>
          </cell>
          <cell r="L244">
            <v>615</v>
          </cell>
        </row>
        <row r="245">
          <cell r="B245">
            <v>419009</v>
          </cell>
          <cell r="C245" t="str">
            <v>EPIC TOUCH COMPANY</v>
          </cell>
          <cell r="D245" t="str">
            <v>CETC</v>
          </cell>
          <cell r="E245" t="str">
            <v>X</v>
          </cell>
          <cell r="G245">
            <v>131529</v>
          </cell>
          <cell r="H245">
            <v>131529</v>
          </cell>
          <cell r="I245">
            <v>131529</v>
          </cell>
          <cell r="J245">
            <v>78915</v>
          </cell>
          <cell r="K245">
            <v>78915</v>
          </cell>
          <cell r="L245">
            <v>78915</v>
          </cell>
        </row>
        <row r="246">
          <cell r="B246">
            <v>419010</v>
          </cell>
          <cell r="C246" t="str">
            <v xml:space="preserve">NEX-TECH WIRELESS, LLC </v>
          </cell>
          <cell r="D246" t="str">
            <v>CETC</v>
          </cell>
          <cell r="E246" t="str">
            <v>X</v>
          </cell>
          <cell r="G246">
            <v>1566482</v>
          </cell>
          <cell r="H246">
            <v>1566482</v>
          </cell>
          <cell r="I246">
            <v>1566482</v>
          </cell>
          <cell r="J246">
            <v>939887</v>
          </cell>
          <cell r="K246">
            <v>939887</v>
          </cell>
          <cell r="L246">
            <v>939887</v>
          </cell>
        </row>
        <row r="247">
          <cell r="B247">
            <v>419011</v>
          </cell>
          <cell r="C247" t="str">
            <v>UNITED WIRELESS COMMUNICATION INC.</v>
          </cell>
          <cell r="D247" t="str">
            <v>CETC</v>
          </cell>
          <cell r="E247" t="str">
            <v>X</v>
          </cell>
          <cell r="G247">
            <v>214038</v>
          </cell>
          <cell r="H247">
            <v>214038</v>
          </cell>
          <cell r="I247">
            <v>214038</v>
          </cell>
          <cell r="J247">
            <v>128420</v>
          </cell>
          <cell r="K247">
            <v>128420</v>
          </cell>
          <cell r="L247">
            <v>128420</v>
          </cell>
        </row>
        <row r="248">
          <cell r="B248">
            <v>419012</v>
          </cell>
          <cell r="C248" t="str">
            <v>USCOC OF NEBRASKA/KANSAS LLC</v>
          </cell>
          <cell r="D248" t="str">
            <v>CETC</v>
          </cell>
          <cell r="E248" t="str">
            <v>X</v>
          </cell>
          <cell r="G248">
            <v>635422</v>
          </cell>
          <cell r="H248">
            <v>635422</v>
          </cell>
          <cell r="I248">
            <v>635422</v>
          </cell>
          <cell r="J248">
            <v>381251</v>
          </cell>
          <cell r="K248">
            <v>381251</v>
          </cell>
          <cell r="L248">
            <v>381251</v>
          </cell>
        </row>
        <row r="249">
          <cell r="B249">
            <v>419014</v>
          </cell>
          <cell r="C249" t="str">
            <v>CELLULAR NETWORK PARTNERSHIP DBA PIONEER CELLULAR</v>
          </cell>
          <cell r="D249" t="str">
            <v>CETC</v>
          </cell>
          <cell r="E249" t="str">
            <v>X</v>
          </cell>
          <cell r="G249">
            <v>160175</v>
          </cell>
          <cell r="H249">
            <v>160175</v>
          </cell>
          <cell r="I249">
            <v>160175</v>
          </cell>
          <cell r="J249">
            <v>96103</v>
          </cell>
          <cell r="K249">
            <v>96103</v>
          </cell>
          <cell r="L249">
            <v>96103</v>
          </cell>
        </row>
        <row r="250">
          <cell r="B250">
            <v>419015</v>
          </cell>
          <cell r="C250" t="str">
            <v>WESTLINK COMMUNICATIONS, LLC</v>
          </cell>
          <cell r="D250" t="str">
            <v>CETC</v>
          </cell>
          <cell r="E250" t="str">
            <v>X</v>
          </cell>
          <cell r="G250">
            <v>108454</v>
          </cell>
          <cell r="H250">
            <v>108454</v>
          </cell>
          <cell r="I250">
            <v>108454</v>
          </cell>
          <cell r="J250">
            <v>65071</v>
          </cell>
          <cell r="K250">
            <v>65071</v>
          </cell>
          <cell r="L250">
            <v>65071</v>
          </cell>
        </row>
        <row r="251">
          <cell r="B251">
            <v>419016</v>
          </cell>
          <cell r="C251" t="str">
            <v>WILDFLOWER TELECOMMUNICATIONS, LLC</v>
          </cell>
          <cell r="D251" t="str">
            <v>CETC</v>
          </cell>
          <cell r="E251" t="str">
            <v>X</v>
          </cell>
          <cell r="G251">
            <v>4389</v>
          </cell>
          <cell r="H251">
            <v>4389</v>
          </cell>
          <cell r="I251">
            <v>4389</v>
          </cell>
          <cell r="J251">
            <v>2632</v>
          </cell>
          <cell r="K251">
            <v>2632</v>
          </cell>
          <cell r="L251">
            <v>2632</v>
          </cell>
        </row>
        <row r="252">
          <cell r="B252">
            <v>419018</v>
          </cell>
          <cell r="C252" t="str">
            <v>Big River Telephone Company</v>
          </cell>
          <cell r="D252" t="str">
            <v>CETC</v>
          </cell>
          <cell r="E252" t="str">
            <v>X</v>
          </cell>
          <cell r="G252">
            <v>10497</v>
          </cell>
          <cell r="H252">
            <v>10497</v>
          </cell>
          <cell r="I252">
            <v>10497</v>
          </cell>
          <cell r="J252">
            <v>6296</v>
          </cell>
          <cell r="K252">
            <v>6296</v>
          </cell>
          <cell r="L252">
            <v>6296</v>
          </cell>
        </row>
        <row r="253">
          <cell r="B253">
            <v>419020</v>
          </cell>
          <cell r="C253" t="str">
            <v>NE Colorado Cellular, Inc. d/b/a Viaero Wirelss</v>
          </cell>
          <cell r="D253" t="str">
            <v>CETC</v>
          </cell>
          <cell r="E253" t="str">
            <v>X</v>
          </cell>
          <cell r="G253">
            <v>5021</v>
          </cell>
          <cell r="H253">
            <v>5021</v>
          </cell>
          <cell r="I253">
            <v>5021</v>
          </cell>
          <cell r="J253">
            <v>3012</v>
          </cell>
          <cell r="K253">
            <v>3012</v>
          </cell>
          <cell r="L253">
            <v>3012</v>
          </cell>
        </row>
        <row r="254">
          <cell r="B254">
            <v>419023</v>
          </cell>
          <cell r="C254" t="str">
            <v>S&amp;T Communications llc</v>
          </cell>
          <cell r="D254" t="str">
            <v>CETC</v>
          </cell>
          <cell r="E254" t="str">
            <v>X</v>
          </cell>
          <cell r="G254">
            <v>636</v>
          </cell>
          <cell r="H254">
            <v>636</v>
          </cell>
          <cell r="I254">
            <v>636</v>
          </cell>
          <cell r="J254">
            <v>381</v>
          </cell>
          <cell r="K254">
            <v>381</v>
          </cell>
          <cell r="L254">
            <v>381</v>
          </cell>
        </row>
        <row r="255">
          <cell r="B255">
            <v>260402</v>
          </cell>
          <cell r="C255" t="str">
            <v>WINDSTREAM KY WEST</v>
          </cell>
          <cell r="D255" t="str">
            <v>P</v>
          </cell>
          <cell r="E255" t="str">
            <v>C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265061</v>
          </cell>
          <cell r="C256" t="str">
            <v>CINCINNATI BELL-KY</v>
          </cell>
          <cell r="D256" t="str">
            <v>P</v>
          </cell>
          <cell r="E256" t="str">
            <v>C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265182</v>
          </cell>
          <cell r="C257" t="str">
            <v>SO CENTRAL BELL-KY</v>
          </cell>
          <cell r="D257" t="str">
            <v>P</v>
          </cell>
          <cell r="E257" t="str">
            <v>C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269005</v>
          </cell>
          <cell r="C258" t="str">
            <v>Cumberland Cellular, Inc.</v>
          </cell>
          <cell r="D258" t="str">
            <v>CETC</v>
          </cell>
          <cell r="E258" t="str">
            <v>X</v>
          </cell>
          <cell r="G258">
            <v>1541</v>
          </cell>
          <cell r="H258">
            <v>1541</v>
          </cell>
          <cell r="I258">
            <v>1541</v>
          </cell>
          <cell r="J258">
            <v>924</v>
          </cell>
          <cell r="K258">
            <v>924</v>
          </cell>
          <cell r="L258">
            <v>924</v>
          </cell>
        </row>
        <row r="259">
          <cell r="B259">
            <v>269006</v>
          </cell>
          <cell r="C259" t="str">
            <v>NORTH CENTRAL COMMUNICATIONS</v>
          </cell>
          <cell r="D259" t="str">
            <v>CETC</v>
          </cell>
          <cell r="E259" t="str">
            <v>X</v>
          </cell>
          <cell r="G259">
            <v>4353</v>
          </cell>
          <cell r="H259">
            <v>4353</v>
          </cell>
          <cell r="I259">
            <v>4353</v>
          </cell>
          <cell r="J259">
            <v>2611</v>
          </cell>
          <cell r="K259">
            <v>2611</v>
          </cell>
          <cell r="L259">
            <v>2611</v>
          </cell>
        </row>
        <row r="260">
          <cell r="B260">
            <v>269007</v>
          </cell>
          <cell r="C260" t="str">
            <v>EAST KENTUCKY NETWORK, LLC DBA APPALACHIAN WIRELESS</v>
          </cell>
          <cell r="D260" t="str">
            <v>CETC</v>
          </cell>
          <cell r="E260" t="str">
            <v>X</v>
          </cell>
          <cell r="G260">
            <v>672576</v>
          </cell>
          <cell r="H260">
            <v>672576</v>
          </cell>
          <cell r="I260">
            <v>672576</v>
          </cell>
          <cell r="J260">
            <v>403544</v>
          </cell>
          <cell r="K260">
            <v>403544</v>
          </cell>
          <cell r="L260">
            <v>403544</v>
          </cell>
        </row>
        <row r="261">
          <cell r="B261">
            <v>269008</v>
          </cell>
          <cell r="C261" t="str">
            <v>BLUEGRASS CELLULAR</v>
          </cell>
          <cell r="D261" t="str">
            <v>CETC</v>
          </cell>
          <cell r="E261" t="str">
            <v>X</v>
          </cell>
          <cell r="G261">
            <v>1091757</v>
          </cell>
          <cell r="H261">
            <v>1091757</v>
          </cell>
          <cell r="I261">
            <v>1091757</v>
          </cell>
          <cell r="J261">
            <v>655052</v>
          </cell>
          <cell r="K261">
            <v>655052</v>
          </cell>
          <cell r="L261">
            <v>655052</v>
          </cell>
        </row>
        <row r="262">
          <cell r="B262">
            <v>269009</v>
          </cell>
          <cell r="C262" t="str">
            <v>SOUTH CENTRAL TELCOM LLC</v>
          </cell>
          <cell r="D262" t="str">
            <v>CETC</v>
          </cell>
          <cell r="E262" t="str">
            <v>X</v>
          </cell>
          <cell r="G262">
            <v>2379</v>
          </cell>
          <cell r="H262">
            <v>2379</v>
          </cell>
          <cell r="I262">
            <v>2379</v>
          </cell>
          <cell r="J262">
            <v>1427</v>
          </cell>
          <cell r="K262">
            <v>1427</v>
          </cell>
          <cell r="L262">
            <v>1427</v>
          </cell>
        </row>
        <row r="263">
          <cell r="B263">
            <v>269010</v>
          </cell>
          <cell r="C263" t="str">
            <v>WEST VIRGINIA PCS ALLIANCE DBA NTELOS</v>
          </cell>
          <cell r="D263" t="str">
            <v>CETC</v>
          </cell>
          <cell r="E263" t="str">
            <v>X</v>
          </cell>
          <cell r="G263">
            <v>4264</v>
          </cell>
          <cell r="H263">
            <v>4264</v>
          </cell>
          <cell r="I263">
            <v>4264</v>
          </cell>
          <cell r="J263">
            <v>2558</v>
          </cell>
          <cell r="K263">
            <v>2558</v>
          </cell>
          <cell r="L263">
            <v>2558</v>
          </cell>
        </row>
        <row r="264">
          <cell r="B264">
            <v>269024</v>
          </cell>
          <cell r="C264" t="str">
            <v>T-Mobile Central LLC and PowerTel/Mem</v>
          </cell>
          <cell r="D264" t="str">
            <v>CETC</v>
          </cell>
          <cell r="E264" t="str">
            <v>X</v>
          </cell>
          <cell r="G264">
            <v>145019</v>
          </cell>
          <cell r="H264">
            <v>145019</v>
          </cell>
          <cell r="I264">
            <v>145019</v>
          </cell>
          <cell r="J264">
            <v>87009</v>
          </cell>
          <cell r="K264">
            <v>87009</v>
          </cell>
          <cell r="L264">
            <v>87009</v>
          </cell>
        </row>
        <row r="265">
          <cell r="B265">
            <v>269043</v>
          </cell>
          <cell r="C265" t="str">
            <v>Birch Communications of Kentucky, LLC</v>
          </cell>
          <cell r="D265" t="str">
            <v>CETC</v>
          </cell>
          <cell r="E265" t="str">
            <v>X</v>
          </cell>
          <cell r="G265">
            <v>11492</v>
          </cell>
          <cell r="H265">
            <v>11492</v>
          </cell>
          <cell r="I265">
            <v>11492</v>
          </cell>
          <cell r="J265">
            <v>6894</v>
          </cell>
          <cell r="K265">
            <v>6894</v>
          </cell>
          <cell r="L265">
            <v>6894</v>
          </cell>
        </row>
        <row r="266">
          <cell r="B266">
            <v>269690</v>
          </cell>
          <cell r="C266" t="str">
            <v>WINDSTREAM LEXINGTON</v>
          </cell>
          <cell r="D266" t="str">
            <v>P</v>
          </cell>
          <cell r="E266" t="str">
            <v>C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269691</v>
          </cell>
          <cell r="C267" t="str">
            <v>WINDSTREAM LONDON</v>
          </cell>
          <cell r="D267" t="str">
            <v>P</v>
          </cell>
          <cell r="E267" t="str">
            <v>C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269905</v>
          </cell>
          <cell r="C268" t="str">
            <v>New Cingular Wireless PCS</v>
          </cell>
          <cell r="D268" t="str">
            <v>CETC</v>
          </cell>
          <cell r="E268" t="str">
            <v>X</v>
          </cell>
          <cell r="G268">
            <v>322171</v>
          </cell>
          <cell r="H268">
            <v>322171</v>
          </cell>
          <cell r="I268">
            <v>322171</v>
          </cell>
          <cell r="J268">
            <v>193300</v>
          </cell>
          <cell r="K268">
            <v>193300</v>
          </cell>
          <cell r="L268">
            <v>193300</v>
          </cell>
        </row>
        <row r="269">
          <cell r="B269">
            <v>270423</v>
          </cell>
          <cell r="C269" t="str">
            <v>CENTURYTEL-CENTR LA</v>
          </cell>
          <cell r="D269" t="str">
            <v>P</v>
          </cell>
          <cell r="E269" t="str">
            <v>C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270424</v>
          </cell>
          <cell r="C270" t="str">
            <v>CENTURYTEL-SE LA</v>
          </cell>
          <cell r="D270" t="str">
            <v>P</v>
          </cell>
          <cell r="E270" t="str">
            <v>C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270427</v>
          </cell>
          <cell r="C271" t="str">
            <v>CENTURYTEL-CHATHAM</v>
          </cell>
          <cell r="D271" t="str">
            <v>P</v>
          </cell>
          <cell r="E271" t="str">
            <v>C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270431</v>
          </cell>
          <cell r="C272" t="str">
            <v>CENTURYTEL-NW LA</v>
          </cell>
          <cell r="D272" t="str">
            <v>P</v>
          </cell>
          <cell r="E272" t="str">
            <v>C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270434</v>
          </cell>
          <cell r="C273" t="str">
            <v>CENTURYTEL-EVANGELIN</v>
          </cell>
          <cell r="D273" t="str">
            <v>P</v>
          </cell>
          <cell r="E273" t="str">
            <v>C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270436</v>
          </cell>
          <cell r="C274" t="str">
            <v>CENTURY NORTH LA</v>
          </cell>
          <cell r="D274" t="str">
            <v>P</v>
          </cell>
          <cell r="E274" t="str">
            <v>C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270439</v>
          </cell>
          <cell r="C275" t="str">
            <v>CENTURYTEL-RINGGOLD</v>
          </cell>
          <cell r="D275" t="str">
            <v>P</v>
          </cell>
          <cell r="E275" t="str">
            <v>C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270440</v>
          </cell>
          <cell r="C276" t="str">
            <v>CENTURYTEL - EAST LA</v>
          </cell>
          <cell r="D276" t="str">
            <v>P</v>
          </cell>
          <cell r="E276" t="str">
            <v>C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270442</v>
          </cell>
          <cell r="C277" t="str">
            <v>CENTURYTEL-SW LA</v>
          </cell>
          <cell r="D277" t="str">
            <v>P</v>
          </cell>
          <cell r="E277" t="str">
            <v>C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275183</v>
          </cell>
          <cell r="C278" t="str">
            <v>SO CENTRAL BELL-LA</v>
          </cell>
          <cell r="D278" t="str">
            <v>P</v>
          </cell>
          <cell r="E278" t="str">
            <v>C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279010</v>
          </cell>
          <cell r="C279" t="str">
            <v>NEW CINGULAR WIRELESS PCS, LLC</v>
          </cell>
          <cell r="D279" t="str">
            <v>CETC</v>
          </cell>
          <cell r="E279" t="str">
            <v>X</v>
          </cell>
          <cell r="G279">
            <v>3035944</v>
          </cell>
          <cell r="H279">
            <v>3035944</v>
          </cell>
          <cell r="I279">
            <v>3035944</v>
          </cell>
          <cell r="J279">
            <v>1821564</v>
          </cell>
          <cell r="K279">
            <v>1821564</v>
          </cell>
          <cell r="L279">
            <v>1821564</v>
          </cell>
        </row>
        <row r="280">
          <cell r="B280">
            <v>279011</v>
          </cell>
          <cell r="C280" t="str">
            <v>COX LOUISIANA TELCOM LLC</v>
          </cell>
          <cell r="D280" t="str">
            <v>CETC</v>
          </cell>
          <cell r="E280" t="str">
            <v>X</v>
          </cell>
          <cell r="G280">
            <v>14017</v>
          </cell>
          <cell r="H280">
            <v>14017</v>
          </cell>
          <cell r="I280">
            <v>14017</v>
          </cell>
          <cell r="J280">
            <v>8410</v>
          </cell>
          <cell r="K280">
            <v>8410</v>
          </cell>
          <cell r="L280">
            <v>8410</v>
          </cell>
        </row>
        <row r="281">
          <cell r="B281">
            <v>279012</v>
          </cell>
          <cell r="C281" t="str">
            <v>KAPLAN TELEPHONE CO. DBA PACE COMMUNICATIONS</v>
          </cell>
          <cell r="D281" t="str">
            <v>CETC</v>
          </cell>
          <cell r="E281" t="str">
            <v>X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279014</v>
          </cell>
          <cell r="C282" t="str">
            <v>LBH, LLC</v>
          </cell>
          <cell r="D282" t="str">
            <v>CETC</v>
          </cell>
          <cell r="E282" t="str">
            <v>X</v>
          </cell>
          <cell r="G282">
            <v>4693</v>
          </cell>
          <cell r="H282">
            <v>4693</v>
          </cell>
          <cell r="I282">
            <v>4693</v>
          </cell>
          <cell r="J282">
            <v>2815</v>
          </cell>
          <cell r="K282">
            <v>2815</v>
          </cell>
          <cell r="L282">
            <v>2815</v>
          </cell>
        </row>
        <row r="283">
          <cell r="B283">
            <v>279041</v>
          </cell>
          <cell r="C283" t="str">
            <v xml:space="preserve">Central Louisiana Cellular, LLC   </v>
          </cell>
          <cell r="D283" t="str">
            <v>CETC</v>
          </cell>
          <cell r="E283" t="str">
            <v>X</v>
          </cell>
          <cell r="G283">
            <v>312929</v>
          </cell>
          <cell r="H283">
            <v>312929</v>
          </cell>
          <cell r="I283">
            <v>312929</v>
          </cell>
          <cell r="J283">
            <v>187756</v>
          </cell>
          <cell r="K283">
            <v>187756</v>
          </cell>
          <cell r="L283">
            <v>187756</v>
          </cell>
        </row>
        <row r="284">
          <cell r="B284">
            <v>115112</v>
          </cell>
          <cell r="C284" t="str">
            <v>VERIZON MASS.</v>
          </cell>
          <cell r="D284" t="str">
            <v>P</v>
          </cell>
          <cell r="E284" t="str">
            <v>C</v>
          </cell>
          <cell r="G284">
            <v>122272</v>
          </cell>
          <cell r="H284">
            <v>122272</v>
          </cell>
          <cell r="I284">
            <v>122272</v>
          </cell>
          <cell r="J284">
            <v>122272</v>
          </cell>
          <cell r="K284">
            <v>122272</v>
          </cell>
          <cell r="L284">
            <v>122272</v>
          </cell>
        </row>
        <row r="285">
          <cell r="B285">
            <v>185030</v>
          </cell>
          <cell r="C285" t="str">
            <v>VERIZON MARYLAND INC</v>
          </cell>
          <cell r="D285" t="str">
            <v>P</v>
          </cell>
          <cell r="E285" t="str">
            <v>C</v>
          </cell>
          <cell r="G285">
            <v>191947</v>
          </cell>
          <cell r="H285">
            <v>191947</v>
          </cell>
          <cell r="I285">
            <v>191947</v>
          </cell>
          <cell r="J285">
            <v>191947</v>
          </cell>
          <cell r="K285">
            <v>191947</v>
          </cell>
          <cell r="L285">
            <v>191947</v>
          </cell>
        </row>
        <row r="286">
          <cell r="B286">
            <v>100004</v>
          </cell>
          <cell r="C286" t="str">
            <v>CHINA TEL CO.</v>
          </cell>
          <cell r="D286" t="str">
            <v>P</v>
          </cell>
          <cell r="E286" t="str">
            <v>C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100015</v>
          </cell>
          <cell r="C287" t="str">
            <v>COMMUNITY SERVICE</v>
          </cell>
          <cell r="D287" t="str">
            <v>P</v>
          </cell>
          <cell r="E287" t="str">
            <v>A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100025</v>
          </cell>
          <cell r="C288" t="str">
            <v>STANDISH TEL CO</v>
          </cell>
          <cell r="D288" t="str">
            <v>P</v>
          </cell>
          <cell r="E288" t="str">
            <v>C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103313</v>
          </cell>
          <cell r="C289" t="str">
            <v>NORTHLAND TEL CO-ME</v>
          </cell>
          <cell r="D289" t="str">
            <v>P</v>
          </cell>
          <cell r="E289" t="str">
            <v>C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105111</v>
          </cell>
          <cell r="C290" t="str">
            <v>NORTHERN NEW ENGLAND TELEPHONE OPERATIONS LLC</v>
          </cell>
          <cell r="D290" t="str">
            <v>P</v>
          </cell>
          <cell r="E290" t="str">
            <v>C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109002</v>
          </cell>
          <cell r="C291" t="str">
            <v>UNITED STATES CELLULAR CORPORATION</v>
          </cell>
          <cell r="D291" t="str">
            <v>CETC</v>
          </cell>
          <cell r="E291" t="str">
            <v>X</v>
          </cell>
          <cell r="G291">
            <v>925114</v>
          </cell>
          <cell r="H291">
            <v>925114</v>
          </cell>
          <cell r="I291">
            <v>925114</v>
          </cell>
          <cell r="J291">
            <v>555067</v>
          </cell>
          <cell r="K291">
            <v>555067</v>
          </cell>
          <cell r="L291">
            <v>555067</v>
          </cell>
        </row>
        <row r="292">
          <cell r="B292">
            <v>310671</v>
          </cell>
          <cell r="C292" t="str">
            <v>CENTURYTEL MW-MI</v>
          </cell>
          <cell r="D292" t="str">
            <v>P</v>
          </cell>
          <cell r="E292" t="str">
            <v>C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310682</v>
          </cell>
          <cell r="C293" t="str">
            <v>FRONTIER-MICHIGAN</v>
          </cell>
          <cell r="D293" t="str">
            <v>P</v>
          </cell>
          <cell r="E293" t="str">
            <v>C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310689</v>
          </cell>
          <cell r="C294" t="str">
            <v>CENTURYTEL-UPPER MI</v>
          </cell>
          <cell r="D294" t="str">
            <v>P</v>
          </cell>
          <cell r="E294" t="str">
            <v>C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310695</v>
          </cell>
          <cell r="C295" t="str">
            <v>Frontier North, Inc.</v>
          </cell>
          <cell r="D295" t="str">
            <v>P</v>
          </cell>
          <cell r="E295" t="str">
            <v>C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310702</v>
          </cell>
          <cell r="C296" t="str">
            <v>CENTURYTEL  MICHIGAN</v>
          </cell>
          <cell r="D296" t="str">
            <v>P</v>
          </cell>
          <cell r="E296" t="str">
            <v>C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310705</v>
          </cell>
          <cell r="C297" t="str">
            <v>CENTURY-NORTHN MICH.</v>
          </cell>
          <cell r="D297" t="str">
            <v>P</v>
          </cell>
          <cell r="E297" t="str">
            <v>C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313033</v>
          </cell>
          <cell r="C298" t="str">
            <v>Frontier Midstates, Inc.</v>
          </cell>
          <cell r="D298" t="str">
            <v>P</v>
          </cell>
          <cell r="E298" t="str">
            <v>C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315090</v>
          </cell>
          <cell r="C299" t="str">
            <v>MICHIGAN BELL TEL CO</v>
          </cell>
          <cell r="D299" t="str">
            <v>P</v>
          </cell>
          <cell r="E299" t="str">
            <v>C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319005</v>
          </cell>
          <cell r="C300" t="str">
            <v>Thumb Cellular LLC</v>
          </cell>
          <cell r="D300" t="str">
            <v>CETC</v>
          </cell>
          <cell r="E300" t="str">
            <v>X</v>
          </cell>
          <cell r="G300">
            <v>99882</v>
          </cell>
          <cell r="H300">
            <v>99882</v>
          </cell>
          <cell r="I300">
            <v>99882</v>
          </cell>
          <cell r="J300">
            <v>59927</v>
          </cell>
          <cell r="K300">
            <v>59927</v>
          </cell>
          <cell r="L300">
            <v>59927</v>
          </cell>
        </row>
        <row r="301">
          <cell r="B301">
            <v>319026</v>
          </cell>
          <cell r="C301" t="str">
            <v>New Cingular Wireless PCS, LLC,  d/b/a AT&amp;T Mobility</v>
          </cell>
          <cell r="D301" t="str">
            <v>CETC</v>
          </cell>
          <cell r="E301" t="str">
            <v>X</v>
          </cell>
          <cell r="G301">
            <v>512381</v>
          </cell>
          <cell r="H301">
            <v>512381</v>
          </cell>
          <cell r="I301">
            <v>512381</v>
          </cell>
          <cell r="J301">
            <v>307425</v>
          </cell>
          <cell r="K301">
            <v>307425</v>
          </cell>
          <cell r="L301">
            <v>307425</v>
          </cell>
        </row>
        <row r="302">
          <cell r="B302">
            <v>361123</v>
          </cell>
          <cell r="C302" t="str">
            <v>CITIZENS-FRONTIER-MN</v>
          </cell>
          <cell r="D302" t="str">
            <v>P</v>
          </cell>
          <cell r="E302" t="str">
            <v>C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361367</v>
          </cell>
          <cell r="C303" t="str">
            <v>FRONTIER-MINNESOTA</v>
          </cell>
          <cell r="D303" t="str">
            <v>P</v>
          </cell>
          <cell r="E303" t="str">
            <v>C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361375</v>
          </cell>
          <cell r="C304" t="str">
            <v>MID-COMM-HICKORYTECH</v>
          </cell>
          <cell r="D304" t="str">
            <v>P</v>
          </cell>
          <cell r="E304" t="str">
            <v>A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361414</v>
          </cell>
          <cell r="C305" t="str">
            <v>Windstream Communications, Inc.</v>
          </cell>
          <cell r="D305" t="str">
            <v>P</v>
          </cell>
          <cell r="E305" t="str">
            <v>C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361427</v>
          </cell>
          <cell r="C306" t="str">
            <v>MANKATO-HICKORYTECH</v>
          </cell>
          <cell r="D306" t="str">
            <v>P</v>
          </cell>
          <cell r="E306" t="str">
            <v>A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361445</v>
          </cell>
          <cell r="C307" t="str">
            <v>CENTURYTEL-MINNESOTA</v>
          </cell>
          <cell r="D307" t="str">
            <v>P</v>
          </cell>
          <cell r="E307" t="str">
            <v>C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361456</v>
          </cell>
          <cell r="C308" t="str">
            <v>EMBARQ MINNESOTA</v>
          </cell>
          <cell r="D308" t="str">
            <v>P</v>
          </cell>
          <cell r="E308" t="str">
            <v>C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361482</v>
          </cell>
          <cell r="C309" t="str">
            <v>Windstream Communications, Inc.</v>
          </cell>
          <cell r="D309" t="str">
            <v>P</v>
          </cell>
          <cell r="E309" t="str">
            <v>C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365142</v>
          </cell>
          <cell r="C310" t="str">
            <v>QWEST CORP-MN</v>
          </cell>
          <cell r="D310" t="str">
            <v>P</v>
          </cell>
          <cell r="E310" t="str">
            <v>C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367123</v>
          </cell>
          <cell r="C311" t="str">
            <v>CITIZENS-FRONTIER-MN</v>
          </cell>
          <cell r="D311" t="str">
            <v>P</v>
          </cell>
          <cell r="E311" t="str">
            <v>C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369014</v>
          </cell>
          <cell r="C312" t="str">
            <v>T-Mobile Central LLC</v>
          </cell>
          <cell r="D312" t="str">
            <v>CETC</v>
          </cell>
          <cell r="E312" t="str">
            <v>X</v>
          </cell>
          <cell r="G312">
            <v>187938</v>
          </cell>
          <cell r="H312">
            <v>187938</v>
          </cell>
          <cell r="I312">
            <v>187938</v>
          </cell>
          <cell r="J312">
            <v>112761</v>
          </cell>
          <cell r="K312">
            <v>112761</v>
          </cell>
          <cell r="L312">
            <v>112761</v>
          </cell>
        </row>
        <row r="313">
          <cell r="B313">
            <v>421151</v>
          </cell>
          <cell r="C313" t="str">
            <v>SPECTRA COMMUNICATIONS GROUP, LLC DBA CENTURYLINK</v>
          </cell>
          <cell r="D313" t="str">
            <v>P</v>
          </cell>
          <cell r="E313" t="str">
            <v>C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421472</v>
          </cell>
          <cell r="C314" t="str">
            <v>FAIRPOINT COMMUNICATIONS MISSOURI, INC.</v>
          </cell>
          <cell r="D314" t="str">
            <v>P</v>
          </cell>
          <cell r="E314" t="str">
            <v>C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421885</v>
          </cell>
          <cell r="C315" t="str">
            <v>WINDSTREAM MO</v>
          </cell>
          <cell r="D315" t="str">
            <v>P</v>
          </cell>
          <cell r="E315" t="str">
            <v>C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421957</v>
          </cell>
          <cell r="C316" t="str">
            <v>EMBARQ MISSOURI</v>
          </cell>
          <cell r="D316" t="str">
            <v>P</v>
          </cell>
          <cell r="E316" t="str">
            <v>C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429001</v>
          </cell>
          <cell r="C317" t="str">
            <v>MARK TWAIN COMMUNICATIONS, CO.</v>
          </cell>
          <cell r="D317" t="str">
            <v>CETC</v>
          </cell>
          <cell r="E317" t="str">
            <v>X</v>
          </cell>
          <cell r="G317">
            <v>5215</v>
          </cell>
          <cell r="H317">
            <v>5215</v>
          </cell>
          <cell r="I317">
            <v>5215</v>
          </cell>
          <cell r="J317">
            <v>3128</v>
          </cell>
          <cell r="K317">
            <v>3128</v>
          </cell>
          <cell r="L317">
            <v>3128</v>
          </cell>
        </row>
        <row r="318">
          <cell r="B318">
            <v>429002</v>
          </cell>
          <cell r="C318" t="str">
            <v>FIDELITY COMMUNICATIONS SERVICES I INC</v>
          </cell>
          <cell r="D318" t="str">
            <v>CETC</v>
          </cell>
          <cell r="E318" t="str">
            <v>X</v>
          </cell>
          <cell r="G318">
            <v>1669</v>
          </cell>
          <cell r="H318">
            <v>1669</v>
          </cell>
          <cell r="I318">
            <v>1669</v>
          </cell>
          <cell r="J318">
            <v>1001</v>
          </cell>
          <cell r="K318">
            <v>1001</v>
          </cell>
          <cell r="L318">
            <v>1001</v>
          </cell>
        </row>
        <row r="319">
          <cell r="B319">
            <v>429004</v>
          </cell>
          <cell r="C319" t="str">
            <v>GREEN HILLS AREA CELLULAR</v>
          </cell>
          <cell r="D319" t="str">
            <v>CETC</v>
          </cell>
          <cell r="E319" t="str">
            <v>X</v>
          </cell>
          <cell r="G319">
            <v>914</v>
          </cell>
          <cell r="H319">
            <v>914</v>
          </cell>
          <cell r="I319">
            <v>914</v>
          </cell>
          <cell r="J319">
            <v>548</v>
          </cell>
          <cell r="K319">
            <v>548</v>
          </cell>
          <cell r="L319">
            <v>548</v>
          </cell>
        </row>
        <row r="320">
          <cell r="B320">
            <v>429007</v>
          </cell>
          <cell r="C320" t="str">
            <v>UNITED STATES CELLULAR CORPORATION</v>
          </cell>
          <cell r="D320" t="str">
            <v>CETC</v>
          </cell>
          <cell r="E320" t="str">
            <v>X</v>
          </cell>
          <cell r="G320">
            <v>1126452</v>
          </cell>
          <cell r="H320">
            <v>1126452</v>
          </cell>
          <cell r="I320">
            <v>1126452</v>
          </cell>
          <cell r="J320">
            <v>675870</v>
          </cell>
          <cell r="K320">
            <v>675870</v>
          </cell>
          <cell r="L320">
            <v>675870</v>
          </cell>
        </row>
        <row r="321">
          <cell r="B321">
            <v>429784</v>
          </cell>
          <cell r="C321" t="str">
            <v>CENTURYTEL-MO CEN</v>
          </cell>
          <cell r="D321" t="str">
            <v>P</v>
          </cell>
          <cell r="E321" t="str">
            <v>C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429785</v>
          </cell>
          <cell r="C322" t="str">
            <v>CENTURYTEL-MO BELLE</v>
          </cell>
          <cell r="D322" t="str">
            <v>P</v>
          </cell>
          <cell r="E322" t="str">
            <v>C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429786</v>
          </cell>
          <cell r="C323" t="str">
            <v>CENTURYTEL-MO SOUTH</v>
          </cell>
          <cell r="D323" t="str">
            <v>P</v>
          </cell>
          <cell r="E323" t="str">
            <v>C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429787</v>
          </cell>
          <cell r="C324" t="str">
            <v>CENTURYTEL-MO SW</v>
          </cell>
          <cell r="D324" t="str">
            <v>P</v>
          </cell>
          <cell r="E324" t="str">
            <v>C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429789</v>
          </cell>
          <cell r="C325" t="str">
            <v>NORTHWEST MISSOURI CELLULAR</v>
          </cell>
          <cell r="D325" t="str">
            <v>CETC</v>
          </cell>
          <cell r="E325" t="str">
            <v>X</v>
          </cell>
          <cell r="G325">
            <v>113348</v>
          </cell>
          <cell r="H325">
            <v>113348</v>
          </cell>
          <cell r="I325">
            <v>113348</v>
          </cell>
          <cell r="J325">
            <v>68008</v>
          </cell>
          <cell r="K325">
            <v>68008</v>
          </cell>
          <cell r="L325">
            <v>68008</v>
          </cell>
        </row>
        <row r="326">
          <cell r="B326">
            <v>429790</v>
          </cell>
          <cell r="C326" t="str">
            <v>MISSOURI RSA NO. 5 PARTNERSHIP</v>
          </cell>
          <cell r="D326" t="str">
            <v>CETC</v>
          </cell>
          <cell r="E326" t="str">
            <v>X</v>
          </cell>
          <cell r="G326">
            <v>150291</v>
          </cell>
          <cell r="H326">
            <v>150291</v>
          </cell>
          <cell r="I326">
            <v>150291</v>
          </cell>
          <cell r="J326">
            <v>90173</v>
          </cell>
          <cell r="K326">
            <v>90173</v>
          </cell>
          <cell r="L326">
            <v>90173</v>
          </cell>
        </row>
        <row r="327">
          <cell r="B327">
            <v>653700</v>
          </cell>
          <cell r="C327" t="str">
            <v>MICRONESIAN TELECOMM</v>
          </cell>
          <cell r="D327" t="str">
            <v>P</v>
          </cell>
          <cell r="E327" t="str">
            <v>C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659001</v>
          </cell>
          <cell r="C328" t="str">
            <v>GUAM CELLULAR AND PAGING, INC.</v>
          </cell>
          <cell r="D328" t="str">
            <v>CETC</v>
          </cell>
          <cell r="E328" t="str">
            <v>X</v>
          </cell>
          <cell r="G328">
            <v>17528</v>
          </cell>
          <cell r="H328">
            <v>17528</v>
          </cell>
          <cell r="I328">
            <v>17528</v>
          </cell>
          <cell r="J328">
            <v>10516</v>
          </cell>
          <cell r="K328">
            <v>10516</v>
          </cell>
          <cell r="L328">
            <v>10516</v>
          </cell>
        </row>
        <row r="329">
          <cell r="B329">
            <v>659002</v>
          </cell>
          <cell r="C329" t="str">
            <v>PTI PACIFICA, INC.</v>
          </cell>
          <cell r="D329" t="str">
            <v>CETC</v>
          </cell>
          <cell r="E329" t="str">
            <v>X</v>
          </cell>
          <cell r="G329">
            <v>63227</v>
          </cell>
          <cell r="H329">
            <v>63227</v>
          </cell>
          <cell r="I329">
            <v>63227</v>
          </cell>
          <cell r="J329">
            <v>37935</v>
          </cell>
          <cell r="K329">
            <v>37935</v>
          </cell>
          <cell r="L329">
            <v>37935</v>
          </cell>
        </row>
        <row r="330">
          <cell r="B330">
            <v>280453</v>
          </cell>
          <cell r="C330" t="str">
            <v>WINDSTREAM MS</v>
          </cell>
          <cell r="D330" t="str">
            <v>P</v>
          </cell>
          <cell r="E330" t="str">
            <v>C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280458</v>
          </cell>
          <cell r="C331" t="str">
            <v>CENTURYTEL - N. MISS</v>
          </cell>
          <cell r="D331" t="str">
            <v>P</v>
          </cell>
          <cell r="E331" t="str">
            <v>C</v>
          </cell>
          <cell r="G331">
            <v>483326</v>
          </cell>
          <cell r="H331">
            <v>483326</v>
          </cell>
          <cell r="I331">
            <v>483326</v>
          </cell>
          <cell r="J331">
            <v>483326</v>
          </cell>
          <cell r="K331">
            <v>483326</v>
          </cell>
          <cell r="L331">
            <v>483326</v>
          </cell>
        </row>
        <row r="332">
          <cell r="B332">
            <v>280460</v>
          </cell>
          <cell r="C332" t="str">
            <v>FRONTIER-MISSISSIPPI</v>
          </cell>
          <cell r="D332" t="str">
            <v>P</v>
          </cell>
          <cell r="E332" t="str">
            <v>A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285184</v>
          </cell>
          <cell r="C333" t="str">
            <v>SO CENTRAL BELL-MS</v>
          </cell>
          <cell r="D333" t="str">
            <v>P</v>
          </cell>
          <cell r="E333" t="str">
            <v>C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289001</v>
          </cell>
          <cell r="C334" t="str">
            <v>Cellular South Licenses, LLC</v>
          </cell>
          <cell r="D334" t="str">
            <v>CETC</v>
          </cell>
          <cell r="E334" t="str">
            <v>X</v>
          </cell>
          <cell r="G334">
            <v>6348046</v>
          </cell>
          <cell r="H334">
            <v>6348046</v>
          </cell>
          <cell r="I334">
            <v>6348046</v>
          </cell>
          <cell r="J334">
            <v>3808825</v>
          </cell>
          <cell r="K334">
            <v>3808825</v>
          </cell>
          <cell r="L334">
            <v>3808825</v>
          </cell>
        </row>
        <row r="335">
          <cell r="B335">
            <v>289003</v>
          </cell>
          <cell r="C335" t="str">
            <v>DIXIENET COMMUNICATIONS</v>
          </cell>
          <cell r="D335" t="str">
            <v>CETC</v>
          </cell>
          <cell r="E335" t="str">
            <v>X</v>
          </cell>
          <cell r="G335">
            <v>37665</v>
          </cell>
          <cell r="H335">
            <v>37665</v>
          </cell>
          <cell r="I335">
            <v>37665</v>
          </cell>
          <cell r="J335">
            <v>22599</v>
          </cell>
          <cell r="K335">
            <v>22599</v>
          </cell>
          <cell r="L335">
            <v>22599</v>
          </cell>
        </row>
        <row r="336">
          <cell r="B336">
            <v>289009</v>
          </cell>
          <cell r="C336" t="str">
            <v>TEC of Jackson, Inc.</v>
          </cell>
          <cell r="D336" t="str">
            <v>CETC</v>
          </cell>
          <cell r="E336" t="str">
            <v>X</v>
          </cell>
          <cell r="G336">
            <v>17090</v>
          </cell>
          <cell r="H336">
            <v>17090</v>
          </cell>
          <cell r="I336">
            <v>17090</v>
          </cell>
          <cell r="J336">
            <v>10253</v>
          </cell>
          <cell r="K336">
            <v>10253</v>
          </cell>
          <cell r="L336">
            <v>10253</v>
          </cell>
        </row>
        <row r="337">
          <cell r="B337">
            <v>289011</v>
          </cell>
          <cell r="C337" t="str">
            <v>TELEPAK NETWORKS, INC.</v>
          </cell>
          <cell r="D337" t="str">
            <v>CETC</v>
          </cell>
          <cell r="E337" t="str">
            <v>X</v>
          </cell>
          <cell r="G337">
            <v>9784</v>
          </cell>
          <cell r="H337">
            <v>9784</v>
          </cell>
          <cell r="I337">
            <v>9784</v>
          </cell>
          <cell r="J337">
            <v>5869</v>
          </cell>
          <cell r="K337">
            <v>5869</v>
          </cell>
          <cell r="L337">
            <v>5869</v>
          </cell>
        </row>
        <row r="338">
          <cell r="B338">
            <v>289012</v>
          </cell>
          <cell r="C338" t="str">
            <v>DIALOG TELECOMMUNICATIONS, INC.</v>
          </cell>
          <cell r="D338" t="str">
            <v>CETC</v>
          </cell>
          <cell r="E338" t="str">
            <v>X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289912</v>
          </cell>
          <cell r="C339" t="str">
            <v>NEW CINGULAR WIRELESS PCS, LLC</v>
          </cell>
          <cell r="D339" t="str">
            <v>CETC</v>
          </cell>
          <cell r="E339" t="str">
            <v>X</v>
          </cell>
          <cell r="G339">
            <v>5742825</v>
          </cell>
          <cell r="H339">
            <v>5742825</v>
          </cell>
          <cell r="I339">
            <v>5742825</v>
          </cell>
          <cell r="J339">
            <v>3445694</v>
          </cell>
          <cell r="K339">
            <v>3445694</v>
          </cell>
          <cell r="L339">
            <v>3445694</v>
          </cell>
        </row>
        <row r="340">
          <cell r="B340">
            <v>482249</v>
          </cell>
          <cell r="C340" t="str">
            <v>CENTURYTEL-MONTANA</v>
          </cell>
          <cell r="D340" t="str">
            <v>P</v>
          </cell>
          <cell r="E340" t="str">
            <v>C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484322</v>
          </cell>
          <cell r="C341" t="str">
            <v>CITIZENS-FRONTIER-MT</v>
          </cell>
          <cell r="D341" t="str">
            <v>P</v>
          </cell>
          <cell r="E341" t="str">
            <v>C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485104</v>
          </cell>
          <cell r="C342" t="str">
            <v>QWEST CORP-MT</v>
          </cell>
          <cell r="D342" t="str">
            <v>P</v>
          </cell>
          <cell r="E342" t="str">
            <v>C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489001</v>
          </cell>
          <cell r="C343" t="str">
            <v>MID-RIVERS TEL. COOP.</v>
          </cell>
          <cell r="D343" t="str">
            <v>CETC</v>
          </cell>
          <cell r="E343" t="str">
            <v>X</v>
          </cell>
          <cell r="G343">
            <v>72728</v>
          </cell>
          <cell r="H343">
            <v>72728</v>
          </cell>
          <cell r="I343">
            <v>72728</v>
          </cell>
          <cell r="J343">
            <v>43636</v>
          </cell>
          <cell r="K343">
            <v>43636</v>
          </cell>
          <cell r="L343">
            <v>43636</v>
          </cell>
        </row>
        <row r="344">
          <cell r="B344">
            <v>489003</v>
          </cell>
          <cell r="C344" t="str">
            <v>3 RIVERS TELEPHONE COOPERATIVE, INC.</v>
          </cell>
          <cell r="D344" t="str">
            <v>CETC</v>
          </cell>
          <cell r="E344" t="str">
            <v>X</v>
          </cell>
          <cell r="G344">
            <v>4734</v>
          </cell>
          <cell r="H344">
            <v>4734</v>
          </cell>
          <cell r="I344">
            <v>4734</v>
          </cell>
          <cell r="J344">
            <v>2840</v>
          </cell>
          <cell r="K344">
            <v>2840</v>
          </cell>
          <cell r="L344">
            <v>2840</v>
          </cell>
        </row>
        <row r="345">
          <cell r="B345">
            <v>489005</v>
          </cell>
          <cell r="C345" t="str">
            <v>CABLE &amp; COMMUNICATIONS CORPORATION</v>
          </cell>
          <cell r="D345" t="str">
            <v>CETC</v>
          </cell>
          <cell r="E345" t="str">
            <v>X</v>
          </cell>
          <cell r="G345">
            <v>80870</v>
          </cell>
          <cell r="H345">
            <v>80870</v>
          </cell>
          <cell r="I345">
            <v>80870</v>
          </cell>
          <cell r="J345">
            <v>48521</v>
          </cell>
          <cell r="K345">
            <v>48521</v>
          </cell>
          <cell r="L345">
            <v>48521</v>
          </cell>
        </row>
        <row r="346">
          <cell r="B346">
            <v>489006</v>
          </cell>
          <cell r="C346" t="str">
            <v>SAGEBRUSH CELLULAR, INC.</v>
          </cell>
          <cell r="D346" t="str">
            <v>CETC</v>
          </cell>
          <cell r="E346" t="str">
            <v>X</v>
          </cell>
          <cell r="G346">
            <v>210576</v>
          </cell>
          <cell r="H346">
            <v>210576</v>
          </cell>
          <cell r="I346">
            <v>210576</v>
          </cell>
          <cell r="J346">
            <v>126344</v>
          </cell>
          <cell r="K346">
            <v>126344</v>
          </cell>
          <cell r="L346">
            <v>126344</v>
          </cell>
        </row>
        <row r="347">
          <cell r="B347">
            <v>489007</v>
          </cell>
          <cell r="C347" t="str">
            <v>RANGE TELEPHONE COOPERATIVE, INC.</v>
          </cell>
          <cell r="D347" t="str">
            <v>CETC</v>
          </cell>
          <cell r="E347" t="str">
            <v>X</v>
          </cell>
          <cell r="G347">
            <v>13225</v>
          </cell>
          <cell r="H347">
            <v>13225</v>
          </cell>
          <cell r="I347">
            <v>13225</v>
          </cell>
          <cell r="J347">
            <v>7935</v>
          </cell>
          <cell r="K347">
            <v>7935</v>
          </cell>
          <cell r="L347">
            <v>7935</v>
          </cell>
        </row>
        <row r="348">
          <cell r="B348">
            <v>489008</v>
          </cell>
          <cell r="C348" t="str">
            <v>TRIANGLE COMMUNICATION SYSTEM, INC.</v>
          </cell>
          <cell r="D348" t="str">
            <v>CETC</v>
          </cell>
          <cell r="E348" t="str">
            <v>X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489010</v>
          </cell>
          <cell r="C349" t="str">
            <v>Sagebrush Cellular, Inc. - CL</v>
          </cell>
          <cell r="D349" t="str">
            <v>CETC</v>
          </cell>
          <cell r="E349" t="str">
            <v>X</v>
          </cell>
          <cell r="G349">
            <v>340933</v>
          </cell>
          <cell r="H349">
            <v>340933</v>
          </cell>
          <cell r="I349">
            <v>340933</v>
          </cell>
          <cell r="J349">
            <v>204558</v>
          </cell>
          <cell r="K349">
            <v>204558</v>
          </cell>
          <cell r="L349">
            <v>204558</v>
          </cell>
        </row>
        <row r="350">
          <cell r="B350">
            <v>230470</v>
          </cell>
          <cell r="C350" t="str">
            <v>CAROLINA TEL &amp; TEL</v>
          </cell>
          <cell r="D350" t="str">
            <v>P</v>
          </cell>
          <cell r="E350" t="str">
            <v>C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230471</v>
          </cell>
          <cell r="C351" t="str">
            <v>CENTEL OF NC</v>
          </cell>
          <cell r="D351" t="str">
            <v>P</v>
          </cell>
          <cell r="E351" t="str">
            <v>C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230474</v>
          </cell>
          <cell r="C352" t="str">
            <v>CONCORD TEL CO</v>
          </cell>
          <cell r="D352" t="str">
            <v>P</v>
          </cell>
          <cell r="E352" t="str">
            <v>C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230476</v>
          </cell>
          <cell r="C353" t="str">
            <v>WINDSTREAM NC</v>
          </cell>
          <cell r="D353" t="str">
            <v>P</v>
          </cell>
          <cell r="E353" t="str">
            <v>C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230479</v>
          </cell>
          <cell r="C354" t="str">
            <v>Frontier Communications of the Carolinas, Inc.</v>
          </cell>
          <cell r="D354" t="str">
            <v>P</v>
          </cell>
          <cell r="E354" t="str">
            <v>C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230483</v>
          </cell>
          <cell r="C355" t="str">
            <v>LEXCOM TELEPHONE CO.</v>
          </cell>
          <cell r="D355" t="str">
            <v>P</v>
          </cell>
          <cell r="E355" t="str">
            <v>C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230485</v>
          </cell>
          <cell r="C356" t="str">
            <v>MEBTEL, INC.</v>
          </cell>
          <cell r="D356" t="str">
            <v>P</v>
          </cell>
          <cell r="E356" t="str">
            <v>C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230493</v>
          </cell>
          <cell r="C357" t="str">
            <v>Pineville Tel Co - PC</v>
          </cell>
          <cell r="D357" t="str">
            <v>P</v>
          </cell>
          <cell r="E357" t="str">
            <v>C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230509</v>
          </cell>
          <cell r="C358" t="str">
            <v>Frontier Communications of the Carolinas, Inc.</v>
          </cell>
          <cell r="D358" t="str">
            <v>P</v>
          </cell>
          <cell r="E358" t="str">
            <v>C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230864</v>
          </cell>
          <cell r="C359" t="str">
            <v>Verizon South Inc. DBA North Carolina</v>
          </cell>
          <cell r="D359" t="str">
            <v>P</v>
          </cell>
          <cell r="E359" t="str">
            <v>C</v>
          </cell>
          <cell r="G359">
            <v>2006</v>
          </cell>
          <cell r="H359">
            <v>2006</v>
          </cell>
          <cell r="I359">
            <v>2006</v>
          </cell>
          <cell r="J359">
            <v>2006</v>
          </cell>
          <cell r="K359">
            <v>2006</v>
          </cell>
          <cell r="L359">
            <v>2006</v>
          </cell>
        </row>
        <row r="360">
          <cell r="B360">
            <v>235193</v>
          </cell>
          <cell r="C360" t="str">
            <v>SOUTHERN BELL-NC</v>
          </cell>
          <cell r="D360" t="str">
            <v>P</v>
          </cell>
          <cell r="E360" t="str">
            <v>C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239004</v>
          </cell>
          <cell r="C361" t="str">
            <v>CAROLINA WEST WIRELESS, INC.</v>
          </cell>
          <cell r="D361" t="str">
            <v>CETC</v>
          </cell>
          <cell r="E361" t="str">
            <v>X</v>
          </cell>
          <cell r="G361">
            <v>95400</v>
          </cell>
          <cell r="H361">
            <v>95400</v>
          </cell>
          <cell r="I361">
            <v>95400</v>
          </cell>
          <cell r="J361">
            <v>57237</v>
          </cell>
          <cell r="K361">
            <v>57237</v>
          </cell>
          <cell r="L361">
            <v>57237</v>
          </cell>
        </row>
        <row r="362">
          <cell r="B362">
            <v>239006</v>
          </cell>
          <cell r="C362" t="str">
            <v>UNITED STATES CELLULAR CORPORATION</v>
          </cell>
          <cell r="D362" t="str">
            <v>CETC</v>
          </cell>
          <cell r="E362" t="str">
            <v>X</v>
          </cell>
          <cell r="G362">
            <v>153100</v>
          </cell>
          <cell r="H362">
            <v>153100</v>
          </cell>
          <cell r="I362">
            <v>153100</v>
          </cell>
          <cell r="J362">
            <v>91857</v>
          </cell>
          <cell r="K362">
            <v>91857</v>
          </cell>
          <cell r="L362">
            <v>91857</v>
          </cell>
        </row>
        <row r="363">
          <cell r="B363">
            <v>385144</v>
          </cell>
          <cell r="C363" t="str">
            <v>QWEST CORP-ND</v>
          </cell>
          <cell r="D363" t="str">
            <v>P</v>
          </cell>
          <cell r="E363" t="str">
            <v>C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389002</v>
          </cell>
          <cell r="C364" t="str">
            <v>Halstad Telephone Company</v>
          </cell>
          <cell r="D364" t="str">
            <v>CETC</v>
          </cell>
          <cell r="E364" t="str">
            <v>X</v>
          </cell>
          <cell r="G364">
            <v>2626</v>
          </cell>
          <cell r="H364">
            <v>2626</v>
          </cell>
          <cell r="I364">
            <v>2626</v>
          </cell>
          <cell r="J364">
            <v>1575</v>
          </cell>
          <cell r="K364">
            <v>1575</v>
          </cell>
          <cell r="L364">
            <v>1575</v>
          </cell>
        </row>
        <row r="365">
          <cell r="B365">
            <v>389003</v>
          </cell>
          <cell r="C365" t="str">
            <v>POLAR TELCOM, INC.</v>
          </cell>
          <cell r="D365" t="str">
            <v>CETC</v>
          </cell>
          <cell r="E365" t="str">
            <v>X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389004</v>
          </cell>
          <cell r="C366" t="str">
            <v>NORTH DAKOTA NETWORK COMPANY</v>
          </cell>
          <cell r="D366" t="str">
            <v>CETC</v>
          </cell>
          <cell r="E366" t="str">
            <v>X</v>
          </cell>
          <cell r="G366">
            <v>166057</v>
          </cell>
          <cell r="H366">
            <v>166057</v>
          </cell>
          <cell r="I366">
            <v>166057</v>
          </cell>
          <cell r="J366">
            <v>99633</v>
          </cell>
          <cell r="K366">
            <v>99633</v>
          </cell>
          <cell r="L366">
            <v>99633</v>
          </cell>
        </row>
        <row r="367">
          <cell r="B367">
            <v>389006</v>
          </cell>
          <cell r="C367" t="str">
            <v>NORTH CENTRAL RSA 2 OF NORTH DAKOTA LP</v>
          </cell>
          <cell r="D367" t="str">
            <v>CETC</v>
          </cell>
          <cell r="E367" t="str">
            <v>X</v>
          </cell>
          <cell r="G367">
            <v>267996</v>
          </cell>
          <cell r="H367">
            <v>267996</v>
          </cell>
          <cell r="I367">
            <v>267996</v>
          </cell>
          <cell r="J367">
            <v>160796</v>
          </cell>
          <cell r="K367">
            <v>160796</v>
          </cell>
          <cell r="L367">
            <v>160796</v>
          </cell>
        </row>
        <row r="368">
          <cell r="B368">
            <v>389007</v>
          </cell>
          <cell r="C368" t="str">
            <v>NORTHWEST DAKOTA CELLULAR OF NORTH DAKOTA LP</v>
          </cell>
          <cell r="D368" t="str">
            <v>CETC</v>
          </cell>
          <cell r="E368" t="str">
            <v>X</v>
          </cell>
          <cell r="G368">
            <v>603030</v>
          </cell>
          <cell r="H368">
            <v>603030</v>
          </cell>
          <cell r="I368">
            <v>603030</v>
          </cell>
          <cell r="J368">
            <v>361815</v>
          </cell>
          <cell r="K368">
            <v>361815</v>
          </cell>
          <cell r="L368">
            <v>361815</v>
          </cell>
        </row>
        <row r="369">
          <cell r="B369">
            <v>389008</v>
          </cell>
          <cell r="C369" t="str">
            <v>NORTH DAKOTA RSA 3 LP</v>
          </cell>
          <cell r="D369" t="str">
            <v>CETC</v>
          </cell>
          <cell r="E369" t="str">
            <v>X</v>
          </cell>
          <cell r="G369">
            <v>590307</v>
          </cell>
          <cell r="H369">
            <v>590307</v>
          </cell>
          <cell r="I369">
            <v>590307</v>
          </cell>
          <cell r="J369">
            <v>354183</v>
          </cell>
          <cell r="K369">
            <v>354183</v>
          </cell>
          <cell r="L369">
            <v>354183</v>
          </cell>
        </row>
        <row r="370">
          <cell r="B370">
            <v>389009</v>
          </cell>
          <cell r="C370" t="str">
            <v>BADLANDS CELLULAR OF ND LP</v>
          </cell>
          <cell r="D370" t="str">
            <v>CETC</v>
          </cell>
          <cell r="E370" t="str">
            <v>X</v>
          </cell>
          <cell r="G370">
            <v>338244</v>
          </cell>
          <cell r="H370">
            <v>338244</v>
          </cell>
          <cell r="I370">
            <v>338244</v>
          </cell>
          <cell r="J370">
            <v>202945</v>
          </cell>
          <cell r="K370">
            <v>202945</v>
          </cell>
          <cell r="L370">
            <v>202945</v>
          </cell>
        </row>
        <row r="371">
          <cell r="B371">
            <v>389010</v>
          </cell>
          <cell r="C371" t="str">
            <v>NORTH DAKOTA 5 - KIDDER LP</v>
          </cell>
          <cell r="D371" t="str">
            <v>CETC</v>
          </cell>
          <cell r="E371" t="str">
            <v>X</v>
          </cell>
          <cell r="G371">
            <v>328374</v>
          </cell>
          <cell r="H371">
            <v>328374</v>
          </cell>
          <cell r="I371">
            <v>328374</v>
          </cell>
          <cell r="J371">
            <v>197023</v>
          </cell>
          <cell r="K371">
            <v>197023</v>
          </cell>
          <cell r="L371">
            <v>197023</v>
          </cell>
        </row>
        <row r="372">
          <cell r="B372">
            <v>389011</v>
          </cell>
          <cell r="C372" t="str">
            <v>MIDCONTINENT COMMUNICATIONS</v>
          </cell>
          <cell r="D372" t="str">
            <v>CETC</v>
          </cell>
          <cell r="E372" t="str">
            <v>X</v>
          </cell>
          <cell r="G372">
            <v>3687</v>
          </cell>
          <cell r="H372">
            <v>3687</v>
          </cell>
          <cell r="I372">
            <v>3687</v>
          </cell>
          <cell r="J372">
            <v>2212</v>
          </cell>
          <cell r="K372">
            <v>2212</v>
          </cell>
          <cell r="L372">
            <v>2212</v>
          </cell>
        </row>
        <row r="373">
          <cell r="B373">
            <v>389013</v>
          </cell>
          <cell r="C373" t="str">
            <v>Sagebrush Cellular, Inc.</v>
          </cell>
          <cell r="D373" t="str">
            <v>CETC</v>
          </cell>
          <cell r="E373" t="str">
            <v>X</v>
          </cell>
          <cell r="G373">
            <v>19898</v>
          </cell>
          <cell r="H373">
            <v>19898</v>
          </cell>
          <cell r="I373">
            <v>19898</v>
          </cell>
          <cell r="J373">
            <v>11936</v>
          </cell>
          <cell r="K373">
            <v>11936</v>
          </cell>
          <cell r="L373">
            <v>11936</v>
          </cell>
        </row>
        <row r="374">
          <cell r="B374">
            <v>389014</v>
          </cell>
          <cell r="C374" t="str">
            <v>Standing Rock Telecommunications, Inc</v>
          </cell>
          <cell r="D374" t="str">
            <v>CETC</v>
          </cell>
          <cell r="E374" t="str">
            <v>X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389015</v>
          </cell>
          <cell r="C375" t="str">
            <v>AT&amp;T Mobility LLC</v>
          </cell>
          <cell r="D375" t="str">
            <v>CETC</v>
          </cell>
          <cell r="E375" t="str">
            <v>X</v>
          </cell>
          <cell r="G375">
            <v>1250823</v>
          </cell>
          <cell r="H375">
            <v>1250823</v>
          </cell>
          <cell r="I375">
            <v>1250823</v>
          </cell>
          <cell r="J375">
            <v>750490</v>
          </cell>
          <cell r="K375">
            <v>750490</v>
          </cell>
          <cell r="L375">
            <v>750490</v>
          </cell>
        </row>
        <row r="376">
          <cell r="B376">
            <v>371128</v>
          </cell>
          <cell r="C376" t="str">
            <v>CITIZENS-FRONTIER-NE</v>
          </cell>
          <cell r="D376" t="str">
            <v>P</v>
          </cell>
          <cell r="E376" t="str">
            <v>C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371568</v>
          </cell>
          <cell r="C377" t="str">
            <v>WINDSTREAM NE</v>
          </cell>
          <cell r="D377" t="str">
            <v>P</v>
          </cell>
          <cell r="E377" t="str">
            <v>C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371595</v>
          </cell>
          <cell r="C378" t="str">
            <v>UTC OF THE WEST-NE</v>
          </cell>
          <cell r="D378" t="str">
            <v>P</v>
          </cell>
          <cell r="E378" t="str">
            <v>C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375143</v>
          </cell>
          <cell r="C379" t="str">
            <v>QWEST CORP-NE</v>
          </cell>
          <cell r="D379" t="str">
            <v>P</v>
          </cell>
          <cell r="E379" t="str">
            <v>C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379003</v>
          </cell>
          <cell r="C380" t="str">
            <v>PINPOINT COMMUNICATIONS, INC.</v>
          </cell>
          <cell r="D380" t="str">
            <v>CETC</v>
          </cell>
          <cell r="E380" t="str">
            <v>X</v>
          </cell>
          <cell r="G380">
            <v>1088</v>
          </cell>
          <cell r="H380">
            <v>1088</v>
          </cell>
          <cell r="I380">
            <v>1088</v>
          </cell>
          <cell r="J380">
            <v>652</v>
          </cell>
          <cell r="K380">
            <v>652</v>
          </cell>
          <cell r="L380">
            <v>652</v>
          </cell>
        </row>
        <row r="381">
          <cell r="B381">
            <v>379004</v>
          </cell>
          <cell r="C381" t="str">
            <v>NEBRASKA TECH. &amp; TELECOMMUNICATIONS, INC.</v>
          </cell>
          <cell r="D381" t="str">
            <v>CETC</v>
          </cell>
          <cell r="E381" t="str">
            <v>X</v>
          </cell>
          <cell r="G381">
            <v>36421</v>
          </cell>
          <cell r="H381">
            <v>36421</v>
          </cell>
          <cell r="I381">
            <v>36421</v>
          </cell>
          <cell r="J381">
            <v>21852</v>
          </cell>
          <cell r="K381">
            <v>21852</v>
          </cell>
          <cell r="L381">
            <v>21852</v>
          </cell>
        </row>
        <row r="382">
          <cell r="B382">
            <v>379008</v>
          </cell>
          <cell r="C382" t="str">
            <v>NORTH EAST COLORADO CELLULAR, INC.</v>
          </cell>
          <cell r="D382" t="str">
            <v>CETC</v>
          </cell>
          <cell r="E382" t="str">
            <v>X</v>
          </cell>
          <cell r="G382">
            <v>690400</v>
          </cell>
          <cell r="H382">
            <v>690400</v>
          </cell>
          <cell r="I382">
            <v>690400</v>
          </cell>
          <cell r="J382">
            <v>414238</v>
          </cell>
          <cell r="K382">
            <v>414238</v>
          </cell>
          <cell r="L382">
            <v>414238</v>
          </cell>
        </row>
        <row r="383">
          <cell r="B383">
            <v>379010</v>
          </cell>
          <cell r="C383" t="str">
            <v>ALLO COMMUNICATIONS, LLC</v>
          </cell>
          <cell r="D383" t="str">
            <v>CETC</v>
          </cell>
          <cell r="E383" t="str">
            <v>X</v>
          </cell>
          <cell r="G383">
            <v>4813</v>
          </cell>
          <cell r="H383">
            <v>4813</v>
          </cell>
          <cell r="I383">
            <v>4813</v>
          </cell>
          <cell r="J383">
            <v>2887</v>
          </cell>
          <cell r="K383">
            <v>2887</v>
          </cell>
          <cell r="L383">
            <v>2887</v>
          </cell>
        </row>
        <row r="384">
          <cell r="B384">
            <v>379014</v>
          </cell>
          <cell r="C384" t="str">
            <v>MOBIUS COMMUNICATIONS COMPANY, HEMINGFORD</v>
          </cell>
          <cell r="D384" t="str">
            <v>CETC</v>
          </cell>
          <cell r="E384" t="str">
            <v>X</v>
          </cell>
          <cell r="G384">
            <v>5637</v>
          </cell>
          <cell r="H384">
            <v>5637</v>
          </cell>
          <cell r="I384">
            <v>5637</v>
          </cell>
          <cell r="J384">
            <v>3382</v>
          </cell>
          <cell r="K384">
            <v>3382</v>
          </cell>
          <cell r="L384">
            <v>3382</v>
          </cell>
        </row>
        <row r="385">
          <cell r="B385">
            <v>379015</v>
          </cell>
          <cell r="C385" t="str">
            <v>THREE RIVER COMMUNICATIONS, LLC</v>
          </cell>
          <cell r="D385" t="str">
            <v>CETC</v>
          </cell>
          <cell r="E385" t="str">
            <v>X</v>
          </cell>
          <cell r="G385">
            <v>4644</v>
          </cell>
          <cell r="H385">
            <v>4644</v>
          </cell>
          <cell r="I385">
            <v>4644</v>
          </cell>
          <cell r="J385">
            <v>2786</v>
          </cell>
          <cell r="K385">
            <v>2786</v>
          </cell>
          <cell r="L385">
            <v>2786</v>
          </cell>
        </row>
        <row r="386">
          <cell r="B386">
            <v>379016</v>
          </cell>
          <cell r="C386" t="str">
            <v>HUNTEL CABLEVISION DBA HUNTEL COMMUNICATIONS</v>
          </cell>
          <cell r="D386" t="str">
            <v>CETC</v>
          </cell>
          <cell r="E386" t="str">
            <v>X</v>
          </cell>
          <cell r="G386">
            <v>6053</v>
          </cell>
          <cell r="H386">
            <v>6053</v>
          </cell>
          <cell r="I386">
            <v>6053</v>
          </cell>
          <cell r="J386">
            <v>3631</v>
          </cell>
          <cell r="K386">
            <v>3631</v>
          </cell>
          <cell r="L386">
            <v>3631</v>
          </cell>
        </row>
        <row r="387">
          <cell r="B387">
            <v>379019</v>
          </cell>
          <cell r="C387" t="str">
            <v>USCOC OF NEBRASKA/KANSAS LLC DBA U.S. CELLULAR</v>
          </cell>
          <cell r="D387" t="str">
            <v>CETC</v>
          </cell>
          <cell r="E387" t="str">
            <v>X</v>
          </cell>
          <cell r="G387">
            <v>752949</v>
          </cell>
          <cell r="H387">
            <v>752949</v>
          </cell>
          <cell r="I387">
            <v>752949</v>
          </cell>
          <cell r="J387">
            <v>451767</v>
          </cell>
          <cell r="K387">
            <v>451767</v>
          </cell>
          <cell r="L387">
            <v>451767</v>
          </cell>
        </row>
        <row r="388">
          <cell r="B388">
            <v>125113</v>
          </cell>
          <cell r="C388" t="str">
            <v>NORTHERN NEW ENGLAND TELEPHONE OPERATIONS LLC</v>
          </cell>
          <cell r="D388" t="str">
            <v>P</v>
          </cell>
          <cell r="E388" t="str">
            <v>C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129002</v>
          </cell>
          <cell r="C389" t="str">
            <v>UNITED STATES CELLULAR CORPORATION</v>
          </cell>
          <cell r="D389" t="str">
            <v>CETC</v>
          </cell>
          <cell r="E389" t="str">
            <v>X</v>
          </cell>
          <cell r="G389">
            <v>18224</v>
          </cell>
          <cell r="H389">
            <v>18224</v>
          </cell>
          <cell r="I389">
            <v>18224</v>
          </cell>
          <cell r="J389">
            <v>10932</v>
          </cell>
          <cell r="K389">
            <v>10932</v>
          </cell>
          <cell r="L389">
            <v>10932</v>
          </cell>
        </row>
        <row r="390">
          <cell r="B390">
            <v>160138</v>
          </cell>
          <cell r="C390" t="str">
            <v>UNITED TEL - NJ, INC</v>
          </cell>
          <cell r="D390" t="str">
            <v>P</v>
          </cell>
          <cell r="E390" t="str">
            <v>C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491164</v>
          </cell>
          <cell r="C391" t="str">
            <v>WINDSTREAM SW-NM#1</v>
          </cell>
          <cell r="D391" t="str">
            <v>P</v>
          </cell>
          <cell r="E391" t="str">
            <v>C</v>
          </cell>
          <cell r="G391">
            <v>115228</v>
          </cell>
          <cell r="H391">
            <v>115228</v>
          </cell>
          <cell r="I391">
            <v>115228</v>
          </cell>
          <cell r="J391">
            <v>115228</v>
          </cell>
          <cell r="K391">
            <v>115228</v>
          </cell>
          <cell r="L391">
            <v>115228</v>
          </cell>
        </row>
        <row r="392">
          <cell r="B392">
            <v>491193</v>
          </cell>
          <cell r="C392" t="str">
            <v>WINDSTREAM SW-NM#2</v>
          </cell>
          <cell r="D392" t="str">
            <v>P</v>
          </cell>
          <cell r="E392" t="str">
            <v>C</v>
          </cell>
          <cell r="G392">
            <v>266004</v>
          </cell>
          <cell r="H392">
            <v>266004</v>
          </cell>
          <cell r="I392">
            <v>266004</v>
          </cell>
          <cell r="J392">
            <v>266004</v>
          </cell>
          <cell r="K392">
            <v>266004</v>
          </cell>
          <cell r="L392">
            <v>266004</v>
          </cell>
        </row>
        <row r="393">
          <cell r="B393">
            <v>492274</v>
          </cell>
          <cell r="C393" t="str">
            <v>CENTURYTEL SW-NM</v>
          </cell>
          <cell r="D393" t="str">
            <v>P</v>
          </cell>
          <cell r="E393" t="str">
            <v>C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494449</v>
          </cell>
          <cell r="C394" t="str">
            <v>NAVAJO-NM-FRONTIER</v>
          </cell>
          <cell r="D394" t="str">
            <v>P</v>
          </cell>
          <cell r="E394" t="str">
            <v>C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495105</v>
          </cell>
          <cell r="C395" t="str">
            <v>QWEST CORP-NM</v>
          </cell>
          <cell r="D395" t="str">
            <v>P</v>
          </cell>
          <cell r="E395" t="str">
            <v>C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499001</v>
          </cell>
          <cell r="C396" t="str">
            <v>SMITH BAGLEY</v>
          </cell>
          <cell r="D396" t="str">
            <v>CETC</v>
          </cell>
          <cell r="E396" t="str">
            <v>X</v>
          </cell>
          <cell r="G396">
            <v>179125</v>
          </cell>
          <cell r="H396">
            <v>179125</v>
          </cell>
          <cell r="I396">
            <v>179125</v>
          </cell>
          <cell r="J396">
            <v>107473</v>
          </cell>
          <cell r="K396">
            <v>107473</v>
          </cell>
          <cell r="L396">
            <v>107473</v>
          </cell>
        </row>
        <row r="397">
          <cell r="B397">
            <v>499002</v>
          </cell>
          <cell r="C397" t="str">
            <v>LEACO RURAL TELEPHONE COOP., INC.</v>
          </cell>
          <cell r="D397" t="str">
            <v>CETC</v>
          </cell>
          <cell r="E397" t="str">
            <v>X</v>
          </cell>
          <cell r="G397">
            <v>72345</v>
          </cell>
          <cell r="H397">
            <v>72345</v>
          </cell>
          <cell r="I397">
            <v>72345</v>
          </cell>
          <cell r="J397">
            <v>43405</v>
          </cell>
          <cell r="K397">
            <v>43405</v>
          </cell>
          <cell r="L397">
            <v>43405</v>
          </cell>
        </row>
        <row r="398">
          <cell r="B398">
            <v>499006</v>
          </cell>
          <cell r="C398" t="str">
            <v>NEW MEXICO RSA 2</v>
          </cell>
          <cell r="D398" t="str">
            <v>CETC</v>
          </cell>
          <cell r="E398" t="str">
            <v>X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499007</v>
          </cell>
          <cell r="C399" t="str">
            <v>NEW MEXICO RSA 4-EAST LIMITED PARTNERSHIP</v>
          </cell>
          <cell r="D399" t="str">
            <v>CETC</v>
          </cell>
          <cell r="E399" t="str">
            <v>X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499009</v>
          </cell>
          <cell r="C400" t="str">
            <v>Smith Bagley, Inc. - CL</v>
          </cell>
          <cell r="D400" t="str">
            <v>CETC</v>
          </cell>
          <cell r="E400" t="str">
            <v>X</v>
          </cell>
          <cell r="G400">
            <v>162187</v>
          </cell>
          <cell r="H400">
            <v>162187</v>
          </cell>
          <cell r="I400">
            <v>162187</v>
          </cell>
          <cell r="J400">
            <v>97311</v>
          </cell>
          <cell r="K400">
            <v>97311</v>
          </cell>
          <cell r="L400">
            <v>97311</v>
          </cell>
        </row>
        <row r="401">
          <cell r="B401">
            <v>499011</v>
          </cell>
          <cell r="C401" t="str">
            <v>Commnet Wireless, LLC</v>
          </cell>
          <cell r="D401" t="str">
            <v>CETC</v>
          </cell>
          <cell r="E401" t="str">
            <v>X</v>
          </cell>
          <cell r="G401">
            <v>55</v>
          </cell>
          <cell r="H401">
            <v>55</v>
          </cell>
          <cell r="I401">
            <v>55</v>
          </cell>
          <cell r="J401">
            <v>32</v>
          </cell>
          <cell r="K401">
            <v>32</v>
          </cell>
          <cell r="L401">
            <v>32</v>
          </cell>
        </row>
        <row r="402">
          <cell r="B402">
            <v>552223</v>
          </cell>
          <cell r="C402" t="str">
            <v>CENTURYTEL-GEM ST-NV</v>
          </cell>
          <cell r="D402" t="str">
            <v>P</v>
          </cell>
          <cell r="E402" t="str">
            <v>C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552302</v>
          </cell>
          <cell r="C403" t="str">
            <v>Frontier Communications of the Southwest, Inc.</v>
          </cell>
          <cell r="D403" t="str">
            <v>P</v>
          </cell>
          <cell r="E403" t="str">
            <v>C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552348</v>
          </cell>
          <cell r="C404" t="str">
            <v>CENTEL OF NV</v>
          </cell>
          <cell r="D404" t="str">
            <v>P</v>
          </cell>
          <cell r="E404" t="str">
            <v>C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554431</v>
          </cell>
          <cell r="C405" t="str">
            <v>CITIZENS-FRONTIER-NV</v>
          </cell>
          <cell r="D405" t="str">
            <v>P</v>
          </cell>
          <cell r="E405" t="str">
            <v>C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554432</v>
          </cell>
          <cell r="C406" t="str">
            <v>CITIZENS-FRONTIER-NV</v>
          </cell>
          <cell r="D406" t="str">
            <v>P</v>
          </cell>
          <cell r="E406" t="str">
            <v>C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555173</v>
          </cell>
          <cell r="C407" t="str">
            <v>NEVADA BELL</v>
          </cell>
          <cell r="D407" t="str">
            <v>P</v>
          </cell>
          <cell r="E407" t="str">
            <v>C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559005</v>
          </cell>
          <cell r="C408" t="str">
            <v>Commnet of Nevada, LLC</v>
          </cell>
          <cell r="D408" t="str">
            <v>CETC</v>
          </cell>
          <cell r="E408" t="str">
            <v>X</v>
          </cell>
          <cell r="G408">
            <v>143611</v>
          </cell>
          <cell r="H408">
            <v>143611</v>
          </cell>
          <cell r="I408">
            <v>143611</v>
          </cell>
          <cell r="J408">
            <v>86165</v>
          </cell>
          <cell r="K408">
            <v>86165</v>
          </cell>
          <cell r="L408">
            <v>86165</v>
          </cell>
        </row>
        <row r="409">
          <cell r="B409">
            <v>559007</v>
          </cell>
          <cell r="C409" t="str">
            <v>Commnet of Nevada, LLC</v>
          </cell>
          <cell r="D409" t="str">
            <v>CETC</v>
          </cell>
          <cell r="E409" t="str">
            <v>X</v>
          </cell>
          <cell r="G409">
            <v>29052</v>
          </cell>
          <cell r="H409">
            <v>29052</v>
          </cell>
          <cell r="I409">
            <v>29052</v>
          </cell>
          <cell r="J409">
            <v>17430</v>
          </cell>
          <cell r="K409">
            <v>17430</v>
          </cell>
          <cell r="L409">
            <v>17430</v>
          </cell>
        </row>
        <row r="410">
          <cell r="B410">
            <v>150072</v>
          </cell>
          <cell r="C410" t="str">
            <v>FRONTIER-AUSABLE VAL</v>
          </cell>
          <cell r="D410" t="str">
            <v>P</v>
          </cell>
          <cell r="E410" t="str">
            <v>C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150073</v>
          </cell>
          <cell r="C411" t="str">
            <v>BERKSHIRE TEL CORP</v>
          </cell>
          <cell r="D411" t="str">
            <v>P</v>
          </cell>
          <cell r="E411" t="str">
            <v>C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150078</v>
          </cell>
          <cell r="C412" t="str">
            <v>CHAUTAUQUA &amp; ERIE</v>
          </cell>
          <cell r="D412" t="str">
            <v>P</v>
          </cell>
          <cell r="E412" t="str">
            <v>C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150084</v>
          </cell>
          <cell r="C413" t="str">
            <v>TACONIC TEL CORP</v>
          </cell>
          <cell r="D413" t="str">
            <v>P</v>
          </cell>
          <cell r="E413" t="str">
            <v>C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150100</v>
          </cell>
          <cell r="C414" t="str">
            <v>FRONTIER COMM OF NY</v>
          </cell>
          <cell r="D414" t="str">
            <v>P</v>
          </cell>
          <cell r="E414" t="str">
            <v>C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150106</v>
          </cell>
          <cell r="C415" t="str">
            <v>WINDSTREAM NY-FULTON</v>
          </cell>
          <cell r="D415" t="str">
            <v>P</v>
          </cell>
          <cell r="E415" t="str">
            <v>C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150109</v>
          </cell>
          <cell r="C416" t="str">
            <v>WINDSTREAM-JAMESTOWN</v>
          </cell>
          <cell r="D416" t="str">
            <v>P</v>
          </cell>
          <cell r="E416" t="str">
            <v>C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150110</v>
          </cell>
          <cell r="C417" t="str">
            <v>OGDEN TEL DBA FRNTER</v>
          </cell>
          <cell r="D417" t="str">
            <v>P</v>
          </cell>
          <cell r="E417" t="str">
            <v>C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150113</v>
          </cell>
          <cell r="C418" t="str">
            <v>WINDSTREAM RED JACKT</v>
          </cell>
          <cell r="D418" t="str">
            <v>P</v>
          </cell>
          <cell r="E418" t="str">
            <v>C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150121</v>
          </cell>
          <cell r="C419" t="str">
            <v>FRONTIER-ROCHESTER</v>
          </cell>
          <cell r="D419" t="str">
            <v>P</v>
          </cell>
          <cell r="E419" t="str">
            <v>C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150122</v>
          </cell>
          <cell r="C420" t="str">
            <v>FRONTIER-SENECA GORH</v>
          </cell>
          <cell r="D420" t="str">
            <v>P</v>
          </cell>
          <cell r="E420" t="str">
            <v>C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150128</v>
          </cell>
          <cell r="C421" t="str">
            <v>FRONTIER-SYLVAN LAKE</v>
          </cell>
          <cell r="D421" t="str">
            <v>P</v>
          </cell>
          <cell r="E421" t="str">
            <v>C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154532</v>
          </cell>
          <cell r="C422" t="str">
            <v>CITIZENS-FRONTIER-NY</v>
          </cell>
          <cell r="D422" t="str">
            <v>P</v>
          </cell>
          <cell r="E422" t="str">
            <v>C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154533</v>
          </cell>
          <cell r="C423" t="str">
            <v>CITIZENS-FRONTIER-NY</v>
          </cell>
          <cell r="D423" t="str">
            <v>P</v>
          </cell>
          <cell r="E423" t="str">
            <v>C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154534</v>
          </cell>
          <cell r="C424" t="str">
            <v>CITIZENS-FRONTIER-NY</v>
          </cell>
          <cell r="D424" t="str">
            <v>P</v>
          </cell>
          <cell r="E424" t="str">
            <v>C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155130</v>
          </cell>
          <cell r="C425" t="str">
            <v>VERIZON NEW YORK</v>
          </cell>
          <cell r="D425" t="str">
            <v>P</v>
          </cell>
          <cell r="E425" t="str">
            <v>C</v>
          </cell>
          <cell r="G425">
            <v>501088</v>
          </cell>
          <cell r="H425">
            <v>501088</v>
          </cell>
          <cell r="I425">
            <v>501088</v>
          </cell>
          <cell r="J425">
            <v>501088</v>
          </cell>
          <cell r="K425">
            <v>501088</v>
          </cell>
          <cell r="L425">
            <v>501088</v>
          </cell>
        </row>
        <row r="426">
          <cell r="B426">
            <v>159012</v>
          </cell>
          <cell r="C426" t="str">
            <v>PRIMELINK, INC.</v>
          </cell>
          <cell r="D426" t="str">
            <v>CETC</v>
          </cell>
          <cell r="E426" t="str">
            <v>X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159014</v>
          </cell>
          <cell r="C427" t="str">
            <v>St. Lawrence Seaway Cellular Partnership</v>
          </cell>
          <cell r="D427" t="str">
            <v>CETC</v>
          </cell>
          <cell r="E427" t="str">
            <v>X</v>
          </cell>
          <cell r="G427">
            <v>122162</v>
          </cell>
          <cell r="H427">
            <v>122162</v>
          </cell>
          <cell r="I427">
            <v>122162</v>
          </cell>
          <cell r="J427">
            <v>73295</v>
          </cell>
          <cell r="K427">
            <v>73295</v>
          </cell>
          <cell r="L427">
            <v>73295</v>
          </cell>
        </row>
        <row r="428">
          <cell r="B428">
            <v>159015</v>
          </cell>
          <cell r="C428" t="str">
            <v>New York RSA 2 Cellular Partnership</v>
          </cell>
          <cell r="D428" t="str">
            <v>CETC</v>
          </cell>
          <cell r="E428" t="str">
            <v>X</v>
          </cell>
          <cell r="G428">
            <v>81204</v>
          </cell>
          <cell r="H428">
            <v>81204</v>
          </cell>
          <cell r="I428">
            <v>81204</v>
          </cell>
          <cell r="J428">
            <v>48721</v>
          </cell>
          <cell r="K428">
            <v>48721</v>
          </cell>
          <cell r="L428">
            <v>48721</v>
          </cell>
        </row>
        <row r="429">
          <cell r="B429">
            <v>300604</v>
          </cell>
          <cell r="C429" t="str">
            <v>COLUMBUS GROVE TEL</v>
          </cell>
          <cell r="D429" t="str">
            <v>P</v>
          </cell>
          <cell r="E429" t="str">
            <v>A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300615</v>
          </cell>
          <cell r="C430" t="str">
            <v>Frontier North, Inc.</v>
          </cell>
          <cell r="D430" t="str">
            <v>P</v>
          </cell>
          <cell r="E430" t="str">
            <v>C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300618</v>
          </cell>
          <cell r="C431" t="str">
            <v>GERMANTOWN INDEPEND</v>
          </cell>
          <cell r="D431" t="str">
            <v>P</v>
          </cell>
          <cell r="E431" t="str">
            <v>A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300649</v>
          </cell>
          <cell r="C432" t="str">
            <v>ORWELL TEL CO</v>
          </cell>
          <cell r="D432" t="str">
            <v>P</v>
          </cell>
          <cell r="E432" t="str">
            <v>C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300661</v>
          </cell>
          <cell r="C433" t="str">
            <v>UTC OF OHIO</v>
          </cell>
          <cell r="D433" t="str">
            <v>P</v>
          </cell>
          <cell r="E433" t="str">
            <v>C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300665</v>
          </cell>
          <cell r="C434" t="str">
            <v>WINDSTREAM OH</v>
          </cell>
          <cell r="D434" t="str">
            <v>P</v>
          </cell>
          <cell r="E434" t="str">
            <v>C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300666</v>
          </cell>
          <cell r="C435" t="str">
            <v>WINDSTREAM W-RESERVE</v>
          </cell>
          <cell r="D435" t="str">
            <v>P</v>
          </cell>
          <cell r="E435" t="str">
            <v>C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300682</v>
          </cell>
          <cell r="C436" t="str">
            <v>FRONTIER-MI-OH</v>
          </cell>
          <cell r="D436" t="str">
            <v>P</v>
          </cell>
          <cell r="E436" t="str">
            <v>C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305062</v>
          </cell>
          <cell r="C437" t="str">
            <v>CINCINNATI BELL-OH</v>
          </cell>
          <cell r="D437" t="str">
            <v>P</v>
          </cell>
          <cell r="E437" t="str">
            <v>C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305150</v>
          </cell>
          <cell r="C438" t="str">
            <v>OHIO BELL TEL CO</v>
          </cell>
          <cell r="D438" t="str">
            <v>P</v>
          </cell>
          <cell r="E438" t="str">
            <v>C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431165</v>
          </cell>
          <cell r="C439" t="str">
            <v>WINDSTREAM SW-OK</v>
          </cell>
          <cell r="D439" t="str">
            <v>P</v>
          </cell>
          <cell r="E439" t="str">
            <v>C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431965</v>
          </cell>
          <cell r="C440" t="str">
            <v>WINDSTREAM OK</v>
          </cell>
          <cell r="D440" t="str">
            <v>P</v>
          </cell>
          <cell r="E440" t="str">
            <v>C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431981</v>
          </cell>
          <cell r="C441" t="str">
            <v>CHOUTEAU TEL CO</v>
          </cell>
          <cell r="D441" t="str">
            <v>P</v>
          </cell>
          <cell r="E441" t="str">
            <v>C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432011</v>
          </cell>
          <cell r="C442" t="str">
            <v>OKLAHOMA WINDSTREAM</v>
          </cell>
          <cell r="D442" t="str">
            <v>P</v>
          </cell>
          <cell r="E442" t="str">
            <v>C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435215</v>
          </cell>
          <cell r="C443" t="str">
            <v>SOUTHWESTERN BELL-OK</v>
          </cell>
          <cell r="D443" t="str">
            <v>P</v>
          </cell>
          <cell r="E443" t="str">
            <v>C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439003</v>
          </cell>
          <cell r="C444" t="str">
            <v>COX OKLAHOMA TELCOM,LLC DBA COX BUSINESS SERVICES</v>
          </cell>
          <cell r="D444" t="str">
            <v>CETC</v>
          </cell>
          <cell r="E444" t="str">
            <v>X</v>
          </cell>
          <cell r="G444">
            <v>8241</v>
          </cell>
          <cell r="H444">
            <v>8241</v>
          </cell>
          <cell r="I444">
            <v>8241</v>
          </cell>
          <cell r="J444">
            <v>4944</v>
          </cell>
          <cell r="K444">
            <v>4944</v>
          </cell>
          <cell r="L444">
            <v>4944</v>
          </cell>
        </row>
        <row r="445">
          <cell r="B445">
            <v>439004</v>
          </cell>
          <cell r="C445" t="str">
            <v>UNITED STATES CELLULAR CORPORATION</v>
          </cell>
          <cell r="D445" t="str">
            <v>CETC</v>
          </cell>
          <cell r="E445" t="str">
            <v>X</v>
          </cell>
          <cell r="G445">
            <v>7371</v>
          </cell>
          <cell r="H445">
            <v>7371</v>
          </cell>
          <cell r="I445">
            <v>7371</v>
          </cell>
          <cell r="J445">
            <v>4422</v>
          </cell>
          <cell r="K445">
            <v>4422</v>
          </cell>
          <cell r="L445">
            <v>4422</v>
          </cell>
        </row>
        <row r="446">
          <cell r="B446">
            <v>439008</v>
          </cell>
          <cell r="C446" t="str">
            <v>PANHANDLE TELECOMMUNICATIONS SYSTEMS, INC.</v>
          </cell>
          <cell r="D446" t="str">
            <v>CETC</v>
          </cell>
          <cell r="E446" t="str">
            <v>X</v>
          </cell>
          <cell r="G446">
            <v>307161</v>
          </cell>
          <cell r="H446">
            <v>307161</v>
          </cell>
          <cell r="I446">
            <v>307161</v>
          </cell>
          <cell r="J446">
            <v>184295</v>
          </cell>
          <cell r="K446">
            <v>184295</v>
          </cell>
          <cell r="L446">
            <v>184295</v>
          </cell>
        </row>
        <row r="447">
          <cell r="B447">
            <v>439011</v>
          </cell>
          <cell r="C447" t="str">
            <v>EPIC TOUCH CO.</v>
          </cell>
          <cell r="D447" t="str">
            <v>CETC</v>
          </cell>
          <cell r="E447" t="str">
            <v>X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439012</v>
          </cell>
          <cell r="C448" t="str">
            <v>PINE CELLULAR PHONES, INC. - CL</v>
          </cell>
          <cell r="D448" t="str">
            <v>CETC</v>
          </cell>
          <cell r="E448" t="str">
            <v>X</v>
          </cell>
          <cell r="G448">
            <v>332833</v>
          </cell>
          <cell r="H448">
            <v>332833</v>
          </cell>
          <cell r="I448">
            <v>332833</v>
          </cell>
          <cell r="J448">
            <v>199698</v>
          </cell>
          <cell r="K448">
            <v>199698</v>
          </cell>
          <cell r="L448">
            <v>199698</v>
          </cell>
        </row>
        <row r="449">
          <cell r="B449">
            <v>439013</v>
          </cell>
          <cell r="C449" t="str">
            <v xml:space="preserve">CELLULAR NETWORK PARTNERSHIP </v>
          </cell>
          <cell r="D449" t="str">
            <v>CETC</v>
          </cell>
          <cell r="E449" t="str">
            <v>X</v>
          </cell>
          <cell r="G449">
            <v>15889</v>
          </cell>
          <cell r="H449">
            <v>15889</v>
          </cell>
          <cell r="I449">
            <v>15889</v>
          </cell>
          <cell r="J449">
            <v>9532</v>
          </cell>
          <cell r="K449">
            <v>9532</v>
          </cell>
          <cell r="L449">
            <v>9532</v>
          </cell>
        </row>
        <row r="450">
          <cell r="B450">
            <v>439016</v>
          </cell>
          <cell r="C450" t="str">
            <v>BUDGET PHONE, INC.</v>
          </cell>
          <cell r="D450" t="str">
            <v>CETC</v>
          </cell>
          <cell r="E450" t="str">
            <v>X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439017</v>
          </cell>
          <cell r="C451" t="str">
            <v>CROSS WIRELESS LLC DBA SPROCKET WIRELESS LLC - CL</v>
          </cell>
          <cell r="D451" t="str">
            <v>CETC</v>
          </cell>
          <cell r="E451" t="str">
            <v>X</v>
          </cell>
          <cell r="G451">
            <v>7450</v>
          </cell>
          <cell r="H451">
            <v>7450</v>
          </cell>
          <cell r="I451">
            <v>7450</v>
          </cell>
          <cell r="J451">
            <v>4469</v>
          </cell>
          <cell r="K451">
            <v>4469</v>
          </cell>
          <cell r="L451">
            <v>4469</v>
          </cell>
        </row>
        <row r="452">
          <cell r="B452">
            <v>439019</v>
          </cell>
          <cell r="C452" t="str">
            <v>CROSS VALLIANT CELLULAR PARTNERSHIP - CL</v>
          </cell>
          <cell r="D452" t="str">
            <v>CETC</v>
          </cell>
          <cell r="E452" t="str">
            <v>X</v>
          </cell>
          <cell r="G452">
            <v>29613</v>
          </cell>
          <cell r="H452">
            <v>29613</v>
          </cell>
          <cell r="I452">
            <v>29613</v>
          </cell>
          <cell r="J452">
            <v>17766</v>
          </cell>
          <cell r="K452">
            <v>17766</v>
          </cell>
          <cell r="L452">
            <v>17766</v>
          </cell>
        </row>
        <row r="453">
          <cell r="B453">
            <v>439024</v>
          </cell>
          <cell r="C453" t="str">
            <v>OKLAHOMA WESTERN TELEPHONE CO., DBA OKLAHOMA WESTERN CE - CL</v>
          </cell>
          <cell r="D453" t="str">
            <v>CETC</v>
          </cell>
          <cell r="E453" t="str">
            <v>X</v>
          </cell>
          <cell r="G453">
            <v>9071</v>
          </cell>
          <cell r="H453">
            <v>9071</v>
          </cell>
          <cell r="I453">
            <v>9071</v>
          </cell>
          <cell r="J453">
            <v>5442</v>
          </cell>
          <cell r="K453">
            <v>5442</v>
          </cell>
          <cell r="L453">
            <v>5442</v>
          </cell>
        </row>
        <row r="454">
          <cell r="B454">
            <v>439026</v>
          </cell>
          <cell r="C454" t="str">
            <v>Oklahoma Independent RSA5 Partnership</v>
          </cell>
          <cell r="D454" t="str">
            <v>CETC</v>
          </cell>
          <cell r="E454" t="str">
            <v>X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439031</v>
          </cell>
          <cell r="C455" t="str">
            <v>Cellular Network Partnership - CL</v>
          </cell>
          <cell r="D455" t="str">
            <v>CETC</v>
          </cell>
          <cell r="E455" t="str">
            <v>X</v>
          </cell>
          <cell r="G455">
            <v>1055867</v>
          </cell>
          <cell r="H455">
            <v>1055867</v>
          </cell>
          <cell r="I455">
            <v>1055867</v>
          </cell>
          <cell r="J455">
            <v>633519</v>
          </cell>
          <cell r="K455">
            <v>633519</v>
          </cell>
          <cell r="L455">
            <v>633519</v>
          </cell>
        </row>
        <row r="456">
          <cell r="B456">
            <v>439032</v>
          </cell>
          <cell r="C456" t="str">
            <v>Panhandle Telecommunication Systems Inc. - CL</v>
          </cell>
          <cell r="D456" t="str">
            <v>CETC</v>
          </cell>
          <cell r="E456" t="str">
            <v>X</v>
          </cell>
          <cell r="G456">
            <v>469</v>
          </cell>
          <cell r="H456">
            <v>469</v>
          </cell>
          <cell r="I456">
            <v>469</v>
          </cell>
          <cell r="J456">
            <v>280</v>
          </cell>
          <cell r="K456">
            <v>280</v>
          </cell>
          <cell r="L456">
            <v>280</v>
          </cell>
        </row>
        <row r="457">
          <cell r="B457">
            <v>439035</v>
          </cell>
          <cell r="C457" t="str">
            <v xml:space="preserve">United States Cellular Corp - CL </v>
          </cell>
          <cell r="D457" t="str">
            <v>CETC</v>
          </cell>
          <cell r="E457" t="str">
            <v>X</v>
          </cell>
          <cell r="G457">
            <v>1826077</v>
          </cell>
          <cell r="H457">
            <v>1826077</v>
          </cell>
          <cell r="I457">
            <v>1826077</v>
          </cell>
          <cell r="J457">
            <v>1095644</v>
          </cell>
          <cell r="K457">
            <v>1095644</v>
          </cell>
          <cell r="L457">
            <v>1095644</v>
          </cell>
        </row>
        <row r="458">
          <cell r="B458">
            <v>439039</v>
          </cell>
          <cell r="C458" t="str">
            <v>Oklahoma Independent RSA 5 Partnership - CL</v>
          </cell>
          <cell r="D458" t="str">
            <v>CETC</v>
          </cell>
          <cell r="E458" t="str">
            <v>X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532361</v>
          </cell>
          <cell r="C459" t="str">
            <v>CENTURYTEL-OREGON</v>
          </cell>
          <cell r="D459" t="str">
            <v>P</v>
          </cell>
          <cell r="E459" t="str">
            <v>C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532400</v>
          </cell>
          <cell r="C460" t="str">
            <v>UTC OF THE NW - OR</v>
          </cell>
          <cell r="D460" t="str">
            <v>P</v>
          </cell>
          <cell r="E460" t="str">
            <v>C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532416</v>
          </cell>
          <cell r="C461" t="str">
            <v>Frontier Communications Northwest, Inc.</v>
          </cell>
          <cell r="D461" t="str">
            <v>P</v>
          </cell>
          <cell r="E461" t="str">
            <v>C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533401</v>
          </cell>
          <cell r="C462" t="str">
            <v>CITIZENS-FRONTIER-OR</v>
          </cell>
          <cell r="D462" t="str">
            <v>P</v>
          </cell>
          <cell r="E462" t="str">
            <v>C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535163</v>
          </cell>
          <cell r="C463" t="str">
            <v>QWEST CORP-OR</v>
          </cell>
          <cell r="D463" t="str">
            <v>P</v>
          </cell>
          <cell r="E463" t="str">
            <v>C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539002</v>
          </cell>
          <cell r="C464" t="str">
            <v>UNITED STATES CELLULAR CORPORATION</v>
          </cell>
          <cell r="D464" t="str">
            <v>CETC</v>
          </cell>
          <cell r="E464" t="str">
            <v>X</v>
          </cell>
          <cell r="G464">
            <v>536000</v>
          </cell>
          <cell r="H464">
            <v>536000</v>
          </cell>
          <cell r="I464">
            <v>536000</v>
          </cell>
          <cell r="J464">
            <v>321599</v>
          </cell>
          <cell r="K464">
            <v>321599</v>
          </cell>
          <cell r="L464">
            <v>321599</v>
          </cell>
        </row>
        <row r="465">
          <cell r="B465">
            <v>539004</v>
          </cell>
          <cell r="C465" t="str">
            <v>EDGE WIRELESS</v>
          </cell>
          <cell r="D465" t="str">
            <v>CETC</v>
          </cell>
          <cell r="E465" t="str">
            <v>X</v>
          </cell>
          <cell r="G465">
            <v>60301</v>
          </cell>
          <cell r="H465">
            <v>60301</v>
          </cell>
          <cell r="I465">
            <v>60301</v>
          </cell>
          <cell r="J465">
            <v>36179</v>
          </cell>
          <cell r="K465">
            <v>36179</v>
          </cell>
          <cell r="L465">
            <v>36179</v>
          </cell>
        </row>
        <row r="466">
          <cell r="B466">
            <v>539005</v>
          </cell>
          <cell r="C466" t="str">
            <v>COMSPANUSA.</v>
          </cell>
          <cell r="D466" t="str">
            <v>CETC</v>
          </cell>
          <cell r="E466" t="str">
            <v>X</v>
          </cell>
          <cell r="G466">
            <v>2565</v>
          </cell>
          <cell r="H466">
            <v>9941</v>
          </cell>
          <cell r="I466">
            <v>9941</v>
          </cell>
          <cell r="J466">
            <v>1539</v>
          </cell>
          <cell r="K466">
            <v>5964</v>
          </cell>
          <cell r="L466">
            <v>5964</v>
          </cell>
        </row>
        <row r="467">
          <cell r="B467">
            <v>539006</v>
          </cell>
          <cell r="C467" t="str">
            <v>CINGULAR WIRELESS (OR)</v>
          </cell>
          <cell r="D467" t="str">
            <v>CETC</v>
          </cell>
          <cell r="E467" t="str">
            <v>X</v>
          </cell>
          <cell r="G467">
            <v>786305</v>
          </cell>
          <cell r="H467">
            <v>786305</v>
          </cell>
          <cell r="I467">
            <v>786305</v>
          </cell>
          <cell r="J467">
            <v>471781</v>
          </cell>
          <cell r="K467">
            <v>471781</v>
          </cell>
          <cell r="L467">
            <v>471781</v>
          </cell>
        </row>
        <row r="468">
          <cell r="B468">
            <v>539007</v>
          </cell>
          <cell r="C468" t="str">
            <v>EAGLE TELEPHONE SYSTEMS, INC. DBA SNAKE RIVER PCS</v>
          </cell>
          <cell r="D468" t="str">
            <v>CETC</v>
          </cell>
          <cell r="E468" t="str">
            <v>X</v>
          </cell>
          <cell r="G468">
            <v>126643</v>
          </cell>
          <cell r="H468">
            <v>126643</v>
          </cell>
          <cell r="I468">
            <v>126643</v>
          </cell>
          <cell r="J468">
            <v>75985</v>
          </cell>
          <cell r="K468">
            <v>75985</v>
          </cell>
          <cell r="L468">
            <v>75985</v>
          </cell>
        </row>
        <row r="469">
          <cell r="B469">
            <v>539010</v>
          </cell>
          <cell r="C469" t="str">
            <v>AT&amp;T Mobility</v>
          </cell>
          <cell r="D469" t="str">
            <v>CETC</v>
          </cell>
          <cell r="E469" t="str">
            <v>X</v>
          </cell>
          <cell r="G469">
            <v>57728</v>
          </cell>
          <cell r="H469">
            <v>57728</v>
          </cell>
          <cell r="I469">
            <v>57728</v>
          </cell>
          <cell r="J469">
            <v>34636</v>
          </cell>
          <cell r="K469">
            <v>34636</v>
          </cell>
          <cell r="L469">
            <v>34636</v>
          </cell>
        </row>
        <row r="470">
          <cell r="B470">
            <v>170145</v>
          </cell>
          <cell r="C470" t="str">
            <v>BENTLEYVILLE TEL CO</v>
          </cell>
          <cell r="D470" t="str">
            <v>P</v>
          </cell>
          <cell r="E470" t="str">
            <v>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170149</v>
          </cell>
          <cell r="C471" t="str">
            <v>FRONTIER-BREEZEWOOD</v>
          </cell>
          <cell r="D471" t="str">
            <v>P</v>
          </cell>
          <cell r="E471" t="str">
            <v>C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170151</v>
          </cell>
          <cell r="C472" t="str">
            <v>BUFFALO VALLEY TEL</v>
          </cell>
          <cell r="D472" t="str">
            <v>P</v>
          </cell>
          <cell r="E472" t="str">
            <v>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170152</v>
          </cell>
          <cell r="C473" t="str">
            <v>FRONTIER-CANTON</v>
          </cell>
          <cell r="D473" t="str">
            <v>P</v>
          </cell>
          <cell r="E473" t="str">
            <v>C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170161</v>
          </cell>
          <cell r="C474" t="str">
            <v>COMMONWEALTH TEL CO</v>
          </cell>
          <cell r="D474" t="str">
            <v>P</v>
          </cell>
          <cell r="E474" t="str">
            <v>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170162</v>
          </cell>
          <cell r="C475" t="str">
            <v>THE CONESTOGA TEL</v>
          </cell>
          <cell r="D475" t="str">
            <v>P</v>
          </cell>
          <cell r="E475" t="str">
            <v>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170165</v>
          </cell>
          <cell r="C476" t="str">
            <v>DENVER &amp; EPHRATA</v>
          </cell>
          <cell r="D476" t="str">
            <v>P</v>
          </cell>
          <cell r="E476" t="str">
            <v>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170168</v>
          </cell>
          <cell r="C477" t="str">
            <v>FRONTIER-PA</v>
          </cell>
          <cell r="D477" t="str">
            <v>P</v>
          </cell>
          <cell r="E477" t="str">
            <v>C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170169</v>
          </cell>
          <cell r="C478" t="str">
            <v>VERIZON NORTH-PA</v>
          </cell>
          <cell r="D478" t="str">
            <v>P</v>
          </cell>
          <cell r="E478" t="str">
            <v>C</v>
          </cell>
          <cell r="G478">
            <v>180808</v>
          </cell>
          <cell r="H478">
            <v>180808</v>
          </cell>
          <cell r="I478">
            <v>180808</v>
          </cell>
          <cell r="J478">
            <v>180808</v>
          </cell>
          <cell r="K478">
            <v>180808</v>
          </cell>
          <cell r="L478">
            <v>180808</v>
          </cell>
        </row>
        <row r="479">
          <cell r="B479">
            <v>170170</v>
          </cell>
          <cell r="C479" t="str">
            <v>VERIZON N-PA(CONTEL)</v>
          </cell>
          <cell r="D479" t="str">
            <v>P</v>
          </cell>
          <cell r="E479" t="str">
            <v>C</v>
          </cell>
          <cell r="G479">
            <v>145899</v>
          </cell>
          <cell r="H479">
            <v>145899</v>
          </cell>
          <cell r="I479">
            <v>145899</v>
          </cell>
          <cell r="J479">
            <v>145899</v>
          </cell>
          <cell r="K479">
            <v>145899</v>
          </cell>
          <cell r="L479">
            <v>145899</v>
          </cell>
        </row>
        <row r="480">
          <cell r="B480">
            <v>170176</v>
          </cell>
          <cell r="C480" t="str">
            <v>WINDSTREAM PA</v>
          </cell>
          <cell r="D480" t="str">
            <v>P</v>
          </cell>
          <cell r="E480" t="str">
            <v>C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170178</v>
          </cell>
          <cell r="C481" t="str">
            <v>FRONTIER-LAKEWOOD</v>
          </cell>
          <cell r="D481" t="str">
            <v>P</v>
          </cell>
          <cell r="E481" t="str">
            <v>C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170185</v>
          </cell>
          <cell r="C482" t="str">
            <v>MARIANNA - SCENERY</v>
          </cell>
          <cell r="D482" t="str">
            <v>P</v>
          </cell>
          <cell r="E482" t="str">
            <v>C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170193</v>
          </cell>
          <cell r="C483" t="str">
            <v>NORTH PITTSBURGH TEL</v>
          </cell>
          <cell r="D483" t="str">
            <v>P</v>
          </cell>
          <cell r="E483" t="str">
            <v>A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170194</v>
          </cell>
          <cell r="C484" t="str">
            <v>FRONTIER-OSWAYO RIVR</v>
          </cell>
          <cell r="D484" t="str">
            <v>P</v>
          </cell>
          <cell r="E484" t="str">
            <v>C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170201</v>
          </cell>
          <cell r="C485" t="str">
            <v>VERIZON N-PA(QUAKER)</v>
          </cell>
          <cell r="D485" t="str">
            <v>P</v>
          </cell>
          <cell r="E485" t="str">
            <v>C</v>
          </cell>
          <cell r="G485">
            <v>133359</v>
          </cell>
          <cell r="H485">
            <v>133359</v>
          </cell>
          <cell r="I485">
            <v>133359</v>
          </cell>
          <cell r="J485">
            <v>133359</v>
          </cell>
          <cell r="K485">
            <v>133359</v>
          </cell>
          <cell r="L485">
            <v>133359</v>
          </cell>
        </row>
        <row r="486">
          <cell r="B486">
            <v>170209</v>
          </cell>
          <cell r="C486" t="str">
            <v>UTC OF PENNSYLVANIA</v>
          </cell>
          <cell r="D486" t="str">
            <v>P</v>
          </cell>
          <cell r="E486" t="str">
            <v>C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175000</v>
          </cell>
          <cell r="C487" t="str">
            <v>VERIZON PENNSYLVANIA</v>
          </cell>
          <cell r="D487" t="str">
            <v>P</v>
          </cell>
          <cell r="E487" t="str">
            <v>C</v>
          </cell>
          <cell r="G487">
            <v>668035</v>
          </cell>
          <cell r="H487">
            <v>668035</v>
          </cell>
          <cell r="I487">
            <v>668035</v>
          </cell>
          <cell r="J487">
            <v>668035</v>
          </cell>
          <cell r="K487">
            <v>668035</v>
          </cell>
          <cell r="L487">
            <v>668035</v>
          </cell>
        </row>
        <row r="488">
          <cell r="B488">
            <v>179007</v>
          </cell>
          <cell r="C488" t="str">
            <v>Limitless Mobile, LLC</v>
          </cell>
          <cell r="D488" t="str">
            <v>CETC</v>
          </cell>
          <cell r="E488" t="str">
            <v>X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179010</v>
          </cell>
          <cell r="C489" t="str">
            <v>NEP Cellcorp, Inc.</v>
          </cell>
          <cell r="D489" t="str">
            <v>CETC</v>
          </cell>
          <cell r="E489" t="str">
            <v>X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633200</v>
          </cell>
          <cell r="C490" t="str">
            <v>P R T C - CENTRAL</v>
          </cell>
          <cell r="D490" t="str">
            <v>P</v>
          </cell>
          <cell r="E490" t="str">
            <v>C</v>
          </cell>
          <cell r="G490">
            <v>517286</v>
          </cell>
          <cell r="H490">
            <v>517286</v>
          </cell>
          <cell r="I490">
            <v>517286</v>
          </cell>
          <cell r="J490">
            <v>517286</v>
          </cell>
          <cell r="K490">
            <v>517286</v>
          </cell>
          <cell r="L490">
            <v>517286</v>
          </cell>
        </row>
        <row r="491">
          <cell r="B491">
            <v>633201</v>
          </cell>
          <cell r="C491" t="str">
            <v>PUERTO RICO TEL CO</v>
          </cell>
          <cell r="D491" t="str">
            <v>P</v>
          </cell>
          <cell r="E491" t="str">
            <v>C</v>
          </cell>
          <cell r="G491">
            <v>2487202</v>
          </cell>
          <cell r="H491">
            <v>2487202</v>
          </cell>
          <cell r="I491">
            <v>2487202</v>
          </cell>
          <cell r="J491">
            <v>2487202</v>
          </cell>
          <cell r="K491">
            <v>2487202</v>
          </cell>
          <cell r="L491">
            <v>2487202</v>
          </cell>
        </row>
        <row r="492">
          <cell r="B492">
            <v>639001</v>
          </cell>
          <cell r="C492" t="str">
            <v>CENTENNIAL PUERTO RICO OPERATIONS CORP.</v>
          </cell>
          <cell r="D492" t="str">
            <v>CETC</v>
          </cell>
          <cell r="E492" t="str">
            <v>X</v>
          </cell>
          <cell r="G492">
            <v>1280901</v>
          </cell>
          <cell r="H492">
            <v>1280901</v>
          </cell>
          <cell r="I492">
            <v>1280901</v>
          </cell>
          <cell r="J492">
            <v>768540</v>
          </cell>
          <cell r="K492">
            <v>768540</v>
          </cell>
          <cell r="L492">
            <v>768540</v>
          </cell>
        </row>
        <row r="493">
          <cell r="B493">
            <v>639003</v>
          </cell>
          <cell r="C493" t="str">
            <v>SUNCOM WIRELESS PUERTO RICO OPERATING CO. LLC</v>
          </cell>
          <cell r="D493" t="str">
            <v>CETC</v>
          </cell>
          <cell r="E493" t="str">
            <v>X</v>
          </cell>
          <cell r="G493">
            <v>1953784</v>
          </cell>
          <cell r="H493">
            <v>1953784</v>
          </cell>
          <cell r="I493">
            <v>1953784</v>
          </cell>
          <cell r="J493">
            <v>1172270</v>
          </cell>
          <cell r="K493">
            <v>1172270</v>
          </cell>
          <cell r="L493">
            <v>1172270</v>
          </cell>
        </row>
        <row r="494">
          <cell r="B494">
            <v>639005</v>
          </cell>
          <cell r="C494" t="str">
            <v>CINGULAR WIRELESS</v>
          </cell>
          <cell r="D494" t="str">
            <v>CETC</v>
          </cell>
          <cell r="E494" t="str">
            <v>X</v>
          </cell>
          <cell r="G494">
            <v>2656762</v>
          </cell>
          <cell r="H494">
            <v>2656762</v>
          </cell>
          <cell r="I494">
            <v>2656762</v>
          </cell>
          <cell r="J494">
            <v>1594057</v>
          </cell>
          <cell r="K494">
            <v>1594057</v>
          </cell>
          <cell r="L494">
            <v>1594057</v>
          </cell>
        </row>
        <row r="495">
          <cell r="B495">
            <v>639006</v>
          </cell>
          <cell r="C495" t="str">
            <v xml:space="preserve">PUERTO RICO TELEPHONE COMPANY D/B/A VERIZON WIRELESS PUERTO </v>
          </cell>
          <cell r="D495" t="str">
            <v>CETC</v>
          </cell>
          <cell r="E495" t="str">
            <v>X</v>
          </cell>
          <cell r="G495">
            <v>3753240</v>
          </cell>
          <cell r="H495">
            <v>3753240</v>
          </cell>
          <cell r="I495">
            <v>3753240</v>
          </cell>
          <cell r="J495">
            <v>2251944</v>
          </cell>
          <cell r="K495">
            <v>2251944</v>
          </cell>
          <cell r="L495">
            <v>2251944</v>
          </cell>
        </row>
        <row r="496">
          <cell r="B496">
            <v>639007</v>
          </cell>
          <cell r="C496" t="str">
            <v>PR WIRELESS  INC.</v>
          </cell>
          <cell r="D496" t="str">
            <v>CETC</v>
          </cell>
          <cell r="E496" t="str">
            <v>X</v>
          </cell>
          <cell r="G496">
            <v>1312059</v>
          </cell>
          <cell r="H496">
            <v>1312059</v>
          </cell>
          <cell r="I496">
            <v>1312059</v>
          </cell>
          <cell r="J496">
            <v>787235</v>
          </cell>
          <cell r="K496">
            <v>787235</v>
          </cell>
          <cell r="L496">
            <v>787235</v>
          </cell>
        </row>
        <row r="497">
          <cell r="B497">
            <v>639008</v>
          </cell>
          <cell r="C497" t="str">
            <v>WORLDNET TELECOMMUNICATIONS, INC.</v>
          </cell>
          <cell r="D497" t="str">
            <v>CETC</v>
          </cell>
          <cell r="E497" t="str">
            <v>X</v>
          </cell>
          <cell r="G497">
            <v>40926</v>
          </cell>
          <cell r="H497">
            <v>40926</v>
          </cell>
          <cell r="I497">
            <v>40926</v>
          </cell>
          <cell r="J497">
            <v>24555</v>
          </cell>
          <cell r="K497">
            <v>24555</v>
          </cell>
          <cell r="L497">
            <v>24555</v>
          </cell>
        </row>
        <row r="498">
          <cell r="B498">
            <v>585114</v>
          </cell>
          <cell r="C498" t="str">
            <v>VERIZON RHODE ISLAND</v>
          </cell>
          <cell r="D498" t="str">
            <v>P</v>
          </cell>
          <cell r="E498" t="str">
            <v>C</v>
          </cell>
          <cell r="G498">
            <v>2521</v>
          </cell>
          <cell r="H498">
            <v>2521</v>
          </cell>
          <cell r="I498">
            <v>2521</v>
          </cell>
          <cell r="J498">
            <v>2521</v>
          </cell>
          <cell r="K498">
            <v>2521</v>
          </cell>
          <cell r="L498">
            <v>2521</v>
          </cell>
        </row>
        <row r="499">
          <cell r="B499">
            <v>240479</v>
          </cell>
          <cell r="C499" t="str">
            <v>Frontier Communications of the Carolinas, Inc.</v>
          </cell>
          <cell r="D499" t="str">
            <v>P</v>
          </cell>
          <cell r="E499" t="str">
            <v>C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240506</v>
          </cell>
          <cell r="C500" t="str">
            <v>UTC OF THE CAROLINAS</v>
          </cell>
          <cell r="D500" t="str">
            <v>P</v>
          </cell>
          <cell r="E500" t="str">
            <v>C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240517</v>
          </cell>
          <cell r="C501" t="str">
            <v>WINDSTREAM SC</v>
          </cell>
          <cell r="D501" t="str">
            <v>P</v>
          </cell>
          <cell r="E501" t="str">
            <v>C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240526</v>
          </cell>
          <cell r="C502" t="str">
            <v>Frontier Communications of the Carolinas, Inc.</v>
          </cell>
          <cell r="D502" t="str">
            <v>P</v>
          </cell>
          <cell r="E502" t="str">
            <v>C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245194</v>
          </cell>
          <cell r="C503" t="str">
            <v>SOUTHERN BELL-SC</v>
          </cell>
          <cell r="D503" t="str">
            <v>P</v>
          </cell>
          <cell r="E503" t="str">
            <v>C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249002</v>
          </cell>
          <cell r="C504" t="str">
            <v>FTC COMMUNICATIONS, LLC</v>
          </cell>
          <cell r="D504" t="str">
            <v>CETC</v>
          </cell>
          <cell r="E504" t="str">
            <v>X</v>
          </cell>
          <cell r="G504">
            <v>219248</v>
          </cell>
          <cell r="H504">
            <v>219248</v>
          </cell>
          <cell r="I504">
            <v>219248</v>
          </cell>
          <cell r="J504">
            <v>131548</v>
          </cell>
          <cell r="K504">
            <v>131548</v>
          </cell>
          <cell r="L504">
            <v>131548</v>
          </cell>
        </row>
        <row r="505">
          <cell r="B505">
            <v>395145</v>
          </cell>
          <cell r="C505" t="str">
            <v>QWEST CORP-SD</v>
          </cell>
          <cell r="D505" t="str">
            <v>P</v>
          </cell>
          <cell r="E505" t="str">
            <v>C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399005</v>
          </cell>
          <cell r="C506" t="str">
            <v>MIDCONTINENT COMMUNICATIONS</v>
          </cell>
          <cell r="D506" t="str">
            <v>CETC</v>
          </cell>
          <cell r="E506" t="str">
            <v>X</v>
          </cell>
          <cell r="G506">
            <v>11861</v>
          </cell>
          <cell r="H506">
            <v>11861</v>
          </cell>
          <cell r="I506">
            <v>11861</v>
          </cell>
          <cell r="J506">
            <v>7115</v>
          </cell>
          <cell r="K506">
            <v>7115</v>
          </cell>
          <cell r="L506">
            <v>7115</v>
          </cell>
        </row>
        <row r="507">
          <cell r="B507">
            <v>399006</v>
          </cell>
          <cell r="C507" t="str">
            <v>Clarity Telecom, LLC dba Vast Broadband</v>
          </cell>
          <cell r="D507" t="str">
            <v>CETC</v>
          </cell>
          <cell r="E507" t="str">
            <v>X</v>
          </cell>
          <cell r="G507">
            <v>8640</v>
          </cell>
          <cell r="H507">
            <v>8640</v>
          </cell>
          <cell r="I507">
            <v>8640</v>
          </cell>
          <cell r="J507">
            <v>5183</v>
          </cell>
          <cell r="K507">
            <v>5183</v>
          </cell>
          <cell r="L507">
            <v>5183</v>
          </cell>
        </row>
        <row r="508">
          <cell r="B508">
            <v>399009</v>
          </cell>
          <cell r="C508" t="str">
            <v>BROOKINGS MUNICIPAL UTILITIES D/B/A SWIFTEL COMMUNICATIONS</v>
          </cell>
          <cell r="D508" t="str">
            <v>CETC</v>
          </cell>
          <cell r="E508" t="str">
            <v>X</v>
          </cell>
          <cell r="G508">
            <v>84464</v>
          </cell>
          <cell r="H508">
            <v>84464</v>
          </cell>
          <cell r="I508">
            <v>84464</v>
          </cell>
          <cell r="J508">
            <v>50676</v>
          </cell>
          <cell r="K508">
            <v>50676</v>
          </cell>
          <cell r="L508">
            <v>50676</v>
          </cell>
        </row>
        <row r="509">
          <cell r="B509">
            <v>399011</v>
          </cell>
          <cell r="C509" t="str">
            <v>MIDSTATE TELECOM, INC.</v>
          </cell>
          <cell r="D509" t="str">
            <v>CETC</v>
          </cell>
          <cell r="E509" t="str">
            <v>X</v>
          </cell>
          <cell r="G509">
            <v>1085</v>
          </cell>
          <cell r="H509">
            <v>1085</v>
          </cell>
          <cell r="I509">
            <v>1085</v>
          </cell>
          <cell r="J509">
            <v>650</v>
          </cell>
          <cell r="K509">
            <v>650</v>
          </cell>
          <cell r="L509">
            <v>650</v>
          </cell>
        </row>
        <row r="510">
          <cell r="B510">
            <v>399013</v>
          </cell>
          <cell r="C510" t="str">
            <v>SSTELECOM, INC.</v>
          </cell>
          <cell r="D510" t="str">
            <v>CETC</v>
          </cell>
          <cell r="E510" t="str">
            <v>X</v>
          </cell>
          <cell r="G510">
            <v>682</v>
          </cell>
          <cell r="H510">
            <v>682</v>
          </cell>
          <cell r="I510">
            <v>682</v>
          </cell>
          <cell r="J510">
            <v>409</v>
          </cell>
          <cell r="K510">
            <v>409</v>
          </cell>
          <cell r="L510">
            <v>409</v>
          </cell>
        </row>
        <row r="511">
          <cell r="B511">
            <v>399014</v>
          </cell>
          <cell r="C511" t="str">
            <v>JAMES VALLEY WIRELESS, LLC</v>
          </cell>
          <cell r="D511" t="str">
            <v>CETC</v>
          </cell>
          <cell r="E511" t="str">
            <v>X</v>
          </cell>
          <cell r="G511">
            <v>64732</v>
          </cell>
          <cell r="H511">
            <v>64732</v>
          </cell>
          <cell r="I511">
            <v>64732</v>
          </cell>
          <cell r="J511">
            <v>38837</v>
          </cell>
          <cell r="K511">
            <v>38837</v>
          </cell>
          <cell r="L511">
            <v>38837</v>
          </cell>
        </row>
        <row r="512">
          <cell r="B512">
            <v>399015</v>
          </cell>
          <cell r="C512" t="str">
            <v>AT&amp;T Mobility (Pine Ridge)</v>
          </cell>
          <cell r="D512" t="str">
            <v>CETC</v>
          </cell>
          <cell r="E512" t="str">
            <v>X</v>
          </cell>
          <cell r="G512">
            <v>66381</v>
          </cell>
          <cell r="H512">
            <v>66381</v>
          </cell>
          <cell r="I512">
            <v>66381</v>
          </cell>
          <cell r="J512">
            <v>39828</v>
          </cell>
          <cell r="K512">
            <v>39828</v>
          </cell>
          <cell r="L512">
            <v>39828</v>
          </cell>
        </row>
        <row r="513">
          <cell r="B513">
            <v>399017</v>
          </cell>
          <cell r="C513" t="str">
            <v>Northern Valley Communications</v>
          </cell>
          <cell r="D513" t="str">
            <v>CETC</v>
          </cell>
          <cell r="E513" t="str">
            <v>X</v>
          </cell>
          <cell r="G513">
            <v>631</v>
          </cell>
          <cell r="H513">
            <v>631</v>
          </cell>
          <cell r="I513">
            <v>631</v>
          </cell>
          <cell r="J513">
            <v>378</v>
          </cell>
          <cell r="K513">
            <v>378</v>
          </cell>
          <cell r="L513">
            <v>378</v>
          </cell>
        </row>
        <row r="514">
          <cell r="B514">
            <v>399020</v>
          </cell>
          <cell r="C514" t="str">
            <v>Standing Rock Telecommunications, Inc - SD</v>
          </cell>
          <cell r="D514" t="str">
            <v>CETC</v>
          </cell>
          <cell r="E514" t="str">
            <v>X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290552</v>
          </cell>
          <cell r="C515" t="str">
            <v>CENTURYTEL-ADAMSVILL</v>
          </cell>
          <cell r="D515" t="str">
            <v>P</v>
          </cell>
          <cell r="E515" t="str">
            <v>C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290557</v>
          </cell>
          <cell r="C516" t="str">
            <v>CENTURY-CLAIBORNE</v>
          </cell>
          <cell r="D516" t="str">
            <v>P</v>
          </cell>
          <cell r="E516" t="str">
            <v>C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290567</v>
          </cell>
          <cell r="C517" t="str">
            <v>UNITED INTER-MT-TN</v>
          </cell>
          <cell r="D517" t="str">
            <v>P</v>
          </cell>
          <cell r="E517" t="str">
            <v>C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290574</v>
          </cell>
          <cell r="C518" t="str">
            <v>CENTURYTEL-OOLTEWAH</v>
          </cell>
          <cell r="D518" t="str">
            <v>P</v>
          </cell>
          <cell r="E518" t="str">
            <v>C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290580</v>
          </cell>
          <cell r="C519" t="str">
            <v>CTZENS-FRNTR-VOL ST</v>
          </cell>
          <cell r="D519" t="str">
            <v>P</v>
          </cell>
          <cell r="E519" t="str">
            <v>C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294336</v>
          </cell>
          <cell r="C520" t="str">
            <v>CITIZENS-FRONTIER-TN</v>
          </cell>
          <cell r="D520" t="str">
            <v>P</v>
          </cell>
          <cell r="E520" t="str">
            <v>C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295185</v>
          </cell>
          <cell r="C521" t="str">
            <v>SO. CENTRAL BELL -TN</v>
          </cell>
          <cell r="D521" t="str">
            <v>P</v>
          </cell>
          <cell r="E521" t="str">
            <v>C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299001</v>
          </cell>
          <cell r="C522" t="str">
            <v>BEN LOMAND COMMUNICATIONS, INC.</v>
          </cell>
          <cell r="D522" t="str">
            <v>CETC</v>
          </cell>
          <cell r="E522" t="str">
            <v>X</v>
          </cell>
          <cell r="G522">
            <v>104</v>
          </cell>
          <cell r="H522">
            <v>104</v>
          </cell>
          <cell r="I522">
            <v>104</v>
          </cell>
          <cell r="J522">
            <v>62</v>
          </cell>
          <cell r="K522">
            <v>62</v>
          </cell>
          <cell r="L522">
            <v>62</v>
          </cell>
        </row>
        <row r="523">
          <cell r="B523">
            <v>299007</v>
          </cell>
          <cell r="C523" t="str">
            <v>BUDGET PHONE, INC.</v>
          </cell>
          <cell r="D523" t="str">
            <v>CETC</v>
          </cell>
          <cell r="E523" t="str">
            <v>X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299010</v>
          </cell>
          <cell r="C524" t="str">
            <v>UNITED STATES CELLULAR TELEPHONE CO. (GREATER KNOXVILLE) LP</v>
          </cell>
          <cell r="D524" t="str">
            <v>CETC</v>
          </cell>
          <cell r="E524" t="str">
            <v>X</v>
          </cell>
          <cell r="G524">
            <v>74143</v>
          </cell>
          <cell r="H524">
            <v>74143</v>
          </cell>
          <cell r="I524">
            <v>74143</v>
          </cell>
          <cell r="J524">
            <v>44483</v>
          </cell>
          <cell r="K524">
            <v>44483</v>
          </cell>
          <cell r="L524">
            <v>44483</v>
          </cell>
        </row>
        <row r="525">
          <cell r="B525">
            <v>299013</v>
          </cell>
          <cell r="C525" t="str">
            <v>Aeneas Communications, LLC</v>
          </cell>
          <cell r="D525" t="str">
            <v>CETC</v>
          </cell>
          <cell r="E525" t="str">
            <v>X</v>
          </cell>
          <cell r="G525">
            <v>843</v>
          </cell>
          <cell r="H525">
            <v>843</v>
          </cell>
          <cell r="I525">
            <v>843</v>
          </cell>
          <cell r="J525">
            <v>505</v>
          </cell>
          <cell r="K525">
            <v>505</v>
          </cell>
          <cell r="L525">
            <v>505</v>
          </cell>
        </row>
        <row r="526">
          <cell r="B526">
            <v>299905</v>
          </cell>
          <cell r="C526" t="str">
            <v>ADVANTAGE CELLULAR SYSTEMS, INC.</v>
          </cell>
          <cell r="D526" t="str">
            <v>CETC</v>
          </cell>
          <cell r="E526" t="str">
            <v>X</v>
          </cell>
          <cell r="G526">
            <v>17709</v>
          </cell>
          <cell r="H526">
            <v>17709</v>
          </cell>
          <cell r="I526">
            <v>17709</v>
          </cell>
          <cell r="J526">
            <v>10624</v>
          </cell>
          <cell r="K526">
            <v>10624</v>
          </cell>
          <cell r="L526">
            <v>10624</v>
          </cell>
        </row>
        <row r="527">
          <cell r="B527">
            <v>441163</v>
          </cell>
          <cell r="C527" t="str">
            <v>WINDSTREAM SW-TX#1</v>
          </cell>
          <cell r="D527" t="str">
            <v>P</v>
          </cell>
          <cell r="E527" t="str">
            <v>C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442072</v>
          </cell>
          <cell r="C528" t="str">
            <v>CONSOLIDATED FT BEND</v>
          </cell>
          <cell r="D528" t="str">
            <v>P</v>
          </cell>
          <cell r="E528" t="str">
            <v>C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442080</v>
          </cell>
          <cell r="C529" t="str">
            <v>GTE SW VERIZON-TX</v>
          </cell>
          <cell r="D529" t="str">
            <v>P</v>
          </cell>
          <cell r="E529" t="str">
            <v>C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442084</v>
          </cell>
          <cell r="C530" t="str">
            <v>UTC OF TEXAS INC</v>
          </cell>
          <cell r="D530" t="str">
            <v>P</v>
          </cell>
          <cell r="E530" t="str">
            <v>C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442097</v>
          </cell>
          <cell r="C531" t="str">
            <v>WINDSTREAM KERRVILLE</v>
          </cell>
          <cell r="D531" t="str">
            <v>P</v>
          </cell>
          <cell r="E531" t="str">
            <v>C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442101</v>
          </cell>
          <cell r="C532" t="str">
            <v>CENTURYTEL-LK DALLAS</v>
          </cell>
          <cell r="D532" t="str">
            <v>P</v>
          </cell>
          <cell r="E532" t="str">
            <v>C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442109</v>
          </cell>
          <cell r="C533" t="str">
            <v>CONSOLIDATED COMM-TX</v>
          </cell>
          <cell r="D533" t="str">
            <v>P</v>
          </cell>
          <cell r="E533" t="str">
            <v>C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442114</v>
          </cell>
          <cell r="C534" t="str">
            <v>CENTEL OF TEXAS</v>
          </cell>
          <cell r="D534" t="str">
            <v>P</v>
          </cell>
          <cell r="E534" t="str">
            <v>C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442117</v>
          </cell>
          <cell r="C535" t="str">
            <v>CENTURYTEL-PORT ARAN</v>
          </cell>
          <cell r="D535" t="str">
            <v>P</v>
          </cell>
          <cell r="E535" t="str">
            <v>C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442140</v>
          </cell>
          <cell r="C536" t="str">
            <v>CENTURYTEL-SAN MARCO</v>
          </cell>
          <cell r="D536" t="str">
            <v>P</v>
          </cell>
          <cell r="E536" t="str">
            <v>C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442147</v>
          </cell>
          <cell r="C537" t="str">
            <v>WINDSTREAM SUGARLAND</v>
          </cell>
          <cell r="D537" t="str">
            <v>P</v>
          </cell>
          <cell r="E537" t="str">
            <v>C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442153</v>
          </cell>
          <cell r="C538" t="str">
            <v>TEXAS WINDSTREAM</v>
          </cell>
          <cell r="D538" t="str">
            <v>P</v>
          </cell>
          <cell r="E538" t="str">
            <v>C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442154</v>
          </cell>
          <cell r="C539" t="str">
            <v>Frontier Communications Corporation</v>
          </cell>
          <cell r="D539" t="str">
            <v>P</v>
          </cell>
          <cell r="E539" t="str">
            <v>C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445216</v>
          </cell>
          <cell r="C540" t="str">
            <v>SOUTHWESTERN BELL-TX</v>
          </cell>
          <cell r="D540" t="str">
            <v>P</v>
          </cell>
          <cell r="E540" t="str">
            <v>C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449001</v>
          </cell>
          <cell r="C541" t="str">
            <v>W. T. SERVICES, INC.</v>
          </cell>
          <cell r="D541" t="str">
            <v>CETC</v>
          </cell>
          <cell r="E541" t="str">
            <v>X</v>
          </cell>
          <cell r="G541">
            <v>571</v>
          </cell>
          <cell r="H541">
            <v>571</v>
          </cell>
          <cell r="I541">
            <v>571</v>
          </cell>
          <cell r="J541">
            <v>342</v>
          </cell>
          <cell r="K541">
            <v>342</v>
          </cell>
          <cell r="L541">
            <v>342</v>
          </cell>
        </row>
        <row r="542">
          <cell r="B542">
            <v>449002</v>
          </cell>
          <cell r="C542" t="str">
            <v>XIT TELECOMMUNICATION AND TECHNOLOGY, INC.</v>
          </cell>
          <cell r="D542" t="str">
            <v>CETC</v>
          </cell>
          <cell r="E542" t="str">
            <v>X</v>
          </cell>
          <cell r="G542">
            <v>1106</v>
          </cell>
          <cell r="H542">
            <v>1106</v>
          </cell>
          <cell r="I542">
            <v>1106</v>
          </cell>
          <cell r="J542">
            <v>663</v>
          </cell>
          <cell r="K542">
            <v>663</v>
          </cell>
          <cell r="L542">
            <v>663</v>
          </cell>
        </row>
        <row r="543">
          <cell r="B543">
            <v>449004</v>
          </cell>
          <cell r="C543" t="str">
            <v>CUMBY TEL COOP INC</v>
          </cell>
          <cell r="D543" t="str">
            <v>CETC</v>
          </cell>
          <cell r="E543" t="str">
            <v>X</v>
          </cell>
          <cell r="G543">
            <v>6836</v>
          </cell>
          <cell r="H543">
            <v>6836</v>
          </cell>
          <cell r="I543">
            <v>6836</v>
          </cell>
          <cell r="J543">
            <v>4101</v>
          </cell>
          <cell r="K543">
            <v>4101</v>
          </cell>
          <cell r="L543">
            <v>4101</v>
          </cell>
        </row>
        <row r="544">
          <cell r="B544">
            <v>449006</v>
          </cell>
          <cell r="C544" t="str">
            <v>SANTA ROSA TEL COOP</v>
          </cell>
          <cell r="D544" t="str">
            <v>CETC</v>
          </cell>
          <cell r="E544" t="str">
            <v>X</v>
          </cell>
          <cell r="G544">
            <v>1360</v>
          </cell>
          <cell r="H544">
            <v>1360</v>
          </cell>
          <cell r="I544">
            <v>1360</v>
          </cell>
          <cell r="J544">
            <v>815</v>
          </cell>
          <cell r="K544">
            <v>815</v>
          </cell>
          <cell r="L544">
            <v>815</v>
          </cell>
        </row>
        <row r="545">
          <cell r="B545">
            <v>449009</v>
          </cell>
          <cell r="C545" t="str">
            <v>FEC COMMUNICATIONS LLP</v>
          </cell>
          <cell r="D545" t="str">
            <v>CETC</v>
          </cell>
          <cell r="E545" t="str">
            <v>X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449012</v>
          </cell>
          <cell r="C546" t="str">
            <v>CUTTER COMMUNICATIONS INC DBA GCEC TECHNOLOGIES</v>
          </cell>
          <cell r="D546" t="str">
            <v>CETC</v>
          </cell>
          <cell r="E546" t="str">
            <v>X</v>
          </cell>
          <cell r="G546">
            <v>1110</v>
          </cell>
          <cell r="H546">
            <v>1110</v>
          </cell>
          <cell r="I546">
            <v>1110</v>
          </cell>
          <cell r="J546">
            <v>666</v>
          </cell>
          <cell r="K546">
            <v>666</v>
          </cell>
          <cell r="L546">
            <v>666</v>
          </cell>
        </row>
        <row r="547">
          <cell r="B547">
            <v>449015</v>
          </cell>
          <cell r="C547" t="str">
            <v>GRANDE COMMUNICATIONS NETWORKS, INC.</v>
          </cell>
          <cell r="D547" t="str">
            <v>CETC</v>
          </cell>
          <cell r="E547" t="str">
            <v>X</v>
          </cell>
          <cell r="G547">
            <v>28258</v>
          </cell>
          <cell r="H547">
            <v>28258</v>
          </cell>
          <cell r="I547">
            <v>28258</v>
          </cell>
          <cell r="J547">
            <v>16953</v>
          </cell>
          <cell r="K547">
            <v>16953</v>
          </cell>
          <cell r="L547">
            <v>16953</v>
          </cell>
        </row>
        <row r="548">
          <cell r="B548">
            <v>449018</v>
          </cell>
          <cell r="C548" t="str">
            <v>CT CUBE LP</v>
          </cell>
          <cell r="D548" t="str">
            <v>CETC</v>
          </cell>
          <cell r="E548" t="str">
            <v>X</v>
          </cell>
          <cell r="G548">
            <v>48025</v>
          </cell>
          <cell r="H548">
            <v>48025</v>
          </cell>
          <cell r="I548">
            <v>48025</v>
          </cell>
          <cell r="J548">
            <v>28814</v>
          </cell>
          <cell r="K548">
            <v>28814</v>
          </cell>
          <cell r="L548">
            <v>28814</v>
          </cell>
        </row>
        <row r="549">
          <cell r="B549">
            <v>449019</v>
          </cell>
          <cell r="C549" t="str">
            <v>PANHANDLE TELECOMMUNICATION SYSTEMS, INC.</v>
          </cell>
          <cell r="D549" t="str">
            <v>CETC</v>
          </cell>
          <cell r="E549" t="str">
            <v>X</v>
          </cell>
          <cell r="G549">
            <v>952</v>
          </cell>
          <cell r="H549">
            <v>952</v>
          </cell>
          <cell r="I549">
            <v>952</v>
          </cell>
          <cell r="J549">
            <v>570</v>
          </cell>
          <cell r="K549">
            <v>570</v>
          </cell>
          <cell r="L549">
            <v>570</v>
          </cell>
        </row>
        <row r="550">
          <cell r="B550">
            <v>449020</v>
          </cell>
          <cell r="C550" t="str">
            <v>AMA COMMUNICATIONS, LLC</v>
          </cell>
          <cell r="D550" t="str">
            <v>CETC</v>
          </cell>
          <cell r="E550" t="str">
            <v>X</v>
          </cell>
          <cell r="G550">
            <v>764</v>
          </cell>
          <cell r="H550">
            <v>764</v>
          </cell>
          <cell r="I550">
            <v>764</v>
          </cell>
          <cell r="J550">
            <v>458</v>
          </cell>
          <cell r="K550">
            <v>458</v>
          </cell>
          <cell r="L550">
            <v>458</v>
          </cell>
        </row>
        <row r="551">
          <cell r="B551">
            <v>449022</v>
          </cell>
          <cell r="C551" t="str">
            <v>New Cingular Wireless PCS, LLC</v>
          </cell>
          <cell r="D551" t="str">
            <v>CETC</v>
          </cell>
          <cell r="E551" t="str">
            <v>X</v>
          </cell>
          <cell r="G551">
            <v>777627</v>
          </cell>
          <cell r="H551">
            <v>777627</v>
          </cell>
          <cell r="I551">
            <v>777627</v>
          </cell>
          <cell r="J551">
            <v>466574</v>
          </cell>
          <cell r="K551">
            <v>466574</v>
          </cell>
          <cell r="L551">
            <v>466574</v>
          </cell>
        </row>
        <row r="552">
          <cell r="B552">
            <v>449026</v>
          </cell>
          <cell r="C552" t="str">
            <v>MID-TEX CELLULAR LTD.</v>
          </cell>
          <cell r="D552" t="str">
            <v>CETC</v>
          </cell>
          <cell r="E552" t="str">
            <v>X</v>
          </cell>
          <cell r="G552">
            <v>30409</v>
          </cell>
          <cell r="H552">
            <v>30409</v>
          </cell>
          <cell r="I552">
            <v>30409</v>
          </cell>
          <cell r="J552">
            <v>18244</v>
          </cell>
          <cell r="K552">
            <v>18244</v>
          </cell>
          <cell r="L552">
            <v>18244</v>
          </cell>
        </row>
        <row r="553">
          <cell r="B553">
            <v>449030</v>
          </cell>
          <cell r="C553" t="str">
            <v>DIALTONE SERVICES, LP</v>
          </cell>
          <cell r="D553" t="str">
            <v>CETC</v>
          </cell>
          <cell r="E553" t="str">
            <v>X</v>
          </cell>
          <cell r="G553">
            <v>210047</v>
          </cell>
          <cell r="H553">
            <v>210047</v>
          </cell>
          <cell r="I553">
            <v>210047</v>
          </cell>
          <cell r="J553">
            <v>126026</v>
          </cell>
          <cell r="K553">
            <v>126026</v>
          </cell>
          <cell r="L553">
            <v>126026</v>
          </cell>
        </row>
        <row r="554">
          <cell r="B554">
            <v>449037</v>
          </cell>
          <cell r="C554" t="str">
            <v>PLATEAU TELECOMMUNICATIONS, INC. (TEXAS RSA 3 LIMITED PARTNE</v>
          </cell>
          <cell r="D554" t="str">
            <v>CETC</v>
          </cell>
          <cell r="E554" t="str">
            <v>X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449043</v>
          </cell>
          <cell r="C555" t="str">
            <v>CGKC&amp;H #2 RURAL LIMITED PARTNERSHIP DBA WEST CENTRAL WIRELES</v>
          </cell>
          <cell r="D555" t="str">
            <v>CETC</v>
          </cell>
          <cell r="E555" t="str">
            <v>X</v>
          </cell>
          <cell r="G555">
            <v>104674</v>
          </cell>
          <cell r="H555">
            <v>104674</v>
          </cell>
          <cell r="I555">
            <v>104674</v>
          </cell>
          <cell r="J555">
            <v>62803</v>
          </cell>
          <cell r="K555">
            <v>62803</v>
          </cell>
          <cell r="L555">
            <v>62803</v>
          </cell>
        </row>
        <row r="556">
          <cell r="B556">
            <v>449046</v>
          </cell>
          <cell r="C556" t="str">
            <v>CGKC&amp;H #1 L. P. FIVE STAR WIRELESS</v>
          </cell>
          <cell r="D556" t="str">
            <v>CETC</v>
          </cell>
          <cell r="E556" t="str">
            <v>X</v>
          </cell>
          <cell r="G556">
            <v>15937</v>
          </cell>
          <cell r="H556">
            <v>15937</v>
          </cell>
          <cell r="I556">
            <v>15937</v>
          </cell>
          <cell r="J556">
            <v>9561</v>
          </cell>
          <cell r="K556">
            <v>9561</v>
          </cell>
          <cell r="L556">
            <v>9561</v>
          </cell>
        </row>
        <row r="557">
          <cell r="B557">
            <v>449048</v>
          </cell>
          <cell r="C557" t="str">
            <v>Peoples Wireless Services</v>
          </cell>
          <cell r="D557" t="str">
            <v>CETC</v>
          </cell>
          <cell r="E557" t="str">
            <v>X</v>
          </cell>
          <cell r="G557">
            <v>41054</v>
          </cell>
          <cell r="H557">
            <v>41054</v>
          </cell>
          <cell r="I557">
            <v>41054</v>
          </cell>
          <cell r="J557">
            <v>24631</v>
          </cell>
          <cell r="K557">
            <v>24631</v>
          </cell>
          <cell r="L557">
            <v>24631</v>
          </cell>
        </row>
        <row r="558">
          <cell r="B558">
            <v>449050</v>
          </cell>
          <cell r="C558" t="str">
            <v>VTX Telecom, LP</v>
          </cell>
          <cell r="D558" t="str">
            <v>CETC</v>
          </cell>
          <cell r="E558" t="str">
            <v>X</v>
          </cell>
          <cell r="G558">
            <v>3859</v>
          </cell>
          <cell r="H558">
            <v>3859</v>
          </cell>
          <cell r="I558">
            <v>3859</v>
          </cell>
          <cell r="J558">
            <v>2315</v>
          </cell>
          <cell r="K558">
            <v>2315</v>
          </cell>
          <cell r="L558">
            <v>2315</v>
          </cell>
        </row>
        <row r="559">
          <cell r="B559">
            <v>449052</v>
          </cell>
          <cell r="C559" t="str">
            <v>NTS Telephone Co., LLC dba NTS of Levelland</v>
          </cell>
          <cell r="D559" t="str">
            <v>CETC</v>
          </cell>
          <cell r="E559" t="str">
            <v>X</v>
          </cell>
          <cell r="G559">
            <v>0</v>
          </cell>
          <cell r="H559">
            <v>8</v>
          </cell>
          <cell r="I559">
            <v>12</v>
          </cell>
          <cell r="J559">
            <v>0</v>
          </cell>
          <cell r="K559">
            <v>4</v>
          </cell>
          <cell r="L559">
            <v>7</v>
          </cell>
        </row>
        <row r="560">
          <cell r="B560">
            <v>504429</v>
          </cell>
          <cell r="C560" t="str">
            <v>CITIZENS-FRONTIER-UT</v>
          </cell>
          <cell r="D560" t="str">
            <v>P</v>
          </cell>
          <cell r="E560" t="str">
            <v>C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504449</v>
          </cell>
          <cell r="C561" t="str">
            <v>NAVAJO-UT-FRONTIER</v>
          </cell>
          <cell r="D561" t="str">
            <v>P</v>
          </cell>
          <cell r="E561" t="str">
            <v>C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505107</v>
          </cell>
          <cell r="C562" t="str">
            <v>QWEST CORP-UT</v>
          </cell>
          <cell r="D562" t="str">
            <v>P</v>
          </cell>
          <cell r="E562" t="str">
            <v>C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509002</v>
          </cell>
          <cell r="C563" t="str">
            <v>SMITH BAGLEY, INC. - CL</v>
          </cell>
          <cell r="D563" t="str">
            <v>CETC</v>
          </cell>
          <cell r="E563" t="str">
            <v>X</v>
          </cell>
          <cell r="G563">
            <v>12245</v>
          </cell>
          <cell r="H563">
            <v>12245</v>
          </cell>
          <cell r="I563">
            <v>12245</v>
          </cell>
          <cell r="J563">
            <v>7346</v>
          </cell>
          <cell r="K563">
            <v>7346</v>
          </cell>
          <cell r="L563">
            <v>7346</v>
          </cell>
        </row>
        <row r="564">
          <cell r="B564">
            <v>190233</v>
          </cell>
          <cell r="C564" t="str">
            <v>VERIZON S-VA(CONTEL)</v>
          </cell>
          <cell r="D564" t="str">
            <v>P</v>
          </cell>
          <cell r="E564" t="str">
            <v>C</v>
          </cell>
          <cell r="G564">
            <v>1932117</v>
          </cell>
          <cell r="H564">
            <v>1932117</v>
          </cell>
          <cell r="I564">
            <v>1932117</v>
          </cell>
          <cell r="J564">
            <v>1932117</v>
          </cell>
          <cell r="K564">
            <v>1932117</v>
          </cell>
          <cell r="L564">
            <v>1932117</v>
          </cell>
        </row>
        <row r="565">
          <cell r="B565">
            <v>190244</v>
          </cell>
          <cell r="C565" t="str">
            <v>PEOPLES MUTUAL TEL</v>
          </cell>
          <cell r="D565" t="str">
            <v>P</v>
          </cell>
          <cell r="E565" t="str">
            <v>C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190254</v>
          </cell>
          <cell r="C566" t="str">
            <v>CENTEL OF VIRGINIA</v>
          </cell>
          <cell r="D566" t="str">
            <v>P</v>
          </cell>
          <cell r="E566" t="str">
            <v>C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190479</v>
          </cell>
          <cell r="C567" t="str">
            <v>VERIZON SOUTH-VA</v>
          </cell>
          <cell r="D567" t="str">
            <v>P</v>
          </cell>
          <cell r="E567" t="str">
            <v>C</v>
          </cell>
          <cell r="G567">
            <v>67278</v>
          </cell>
          <cell r="H567">
            <v>67278</v>
          </cell>
          <cell r="I567">
            <v>67278</v>
          </cell>
          <cell r="J567">
            <v>67278</v>
          </cell>
          <cell r="K567">
            <v>67278</v>
          </cell>
          <cell r="L567">
            <v>67278</v>
          </cell>
        </row>
        <row r="568">
          <cell r="B568">
            <v>190567</v>
          </cell>
          <cell r="C568" t="str">
            <v>UNITED INTER-MT-VA</v>
          </cell>
          <cell r="D568" t="str">
            <v>P</v>
          </cell>
          <cell r="E568" t="str">
            <v>C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195040</v>
          </cell>
          <cell r="C569" t="str">
            <v>VERIZON VIRGINIA INC</v>
          </cell>
          <cell r="D569" t="str">
            <v>P</v>
          </cell>
          <cell r="E569" t="str">
            <v>C</v>
          </cell>
          <cell r="G569">
            <v>848927</v>
          </cell>
          <cell r="H569">
            <v>848927</v>
          </cell>
          <cell r="I569">
            <v>848927</v>
          </cell>
          <cell r="J569">
            <v>848927</v>
          </cell>
          <cell r="K569">
            <v>848927</v>
          </cell>
          <cell r="L569">
            <v>848927</v>
          </cell>
        </row>
        <row r="570">
          <cell r="B570">
            <v>199004</v>
          </cell>
          <cell r="C570" t="str">
            <v>UNITED STATES CELLULAR CORPORATION</v>
          </cell>
          <cell r="D570" t="str">
            <v>CETC</v>
          </cell>
          <cell r="E570" t="str">
            <v>X</v>
          </cell>
          <cell r="G570">
            <v>170564</v>
          </cell>
          <cell r="H570">
            <v>170564</v>
          </cell>
          <cell r="I570">
            <v>170564</v>
          </cell>
          <cell r="J570">
            <v>102336</v>
          </cell>
          <cell r="K570">
            <v>102336</v>
          </cell>
          <cell r="L570">
            <v>102336</v>
          </cell>
        </row>
        <row r="571">
          <cell r="B571">
            <v>199008</v>
          </cell>
          <cell r="C571" t="str">
            <v>VIRGINIA PCS ALLIANCE, LC DBA NTELOS</v>
          </cell>
          <cell r="D571" t="str">
            <v>CETC</v>
          </cell>
          <cell r="E571" t="str">
            <v>X</v>
          </cell>
          <cell r="G571">
            <v>36836</v>
          </cell>
          <cell r="H571">
            <v>36836</v>
          </cell>
          <cell r="I571">
            <v>36836</v>
          </cell>
          <cell r="J571">
            <v>22101</v>
          </cell>
          <cell r="K571">
            <v>22101</v>
          </cell>
          <cell r="L571">
            <v>22101</v>
          </cell>
        </row>
        <row r="572">
          <cell r="B572">
            <v>643300</v>
          </cell>
          <cell r="C572" t="str">
            <v>VITELCO-INNOVATIVE</v>
          </cell>
          <cell r="D572" t="str">
            <v>P</v>
          </cell>
          <cell r="E572" t="str">
            <v>C</v>
          </cell>
          <cell r="G572">
            <v>1363394</v>
          </cell>
          <cell r="H572">
            <v>1363394</v>
          </cell>
          <cell r="I572">
            <v>1363394</v>
          </cell>
          <cell r="J572">
            <v>1363394</v>
          </cell>
          <cell r="K572">
            <v>1363394</v>
          </cell>
          <cell r="L572">
            <v>1363394</v>
          </cell>
        </row>
        <row r="573">
          <cell r="B573">
            <v>649002</v>
          </cell>
          <cell r="C573" t="str">
            <v>Choice Communications, LLC</v>
          </cell>
          <cell r="D573" t="str">
            <v>CETC</v>
          </cell>
          <cell r="E573" t="str">
            <v>X</v>
          </cell>
          <cell r="G573">
            <v>9343</v>
          </cell>
          <cell r="H573">
            <v>9343</v>
          </cell>
          <cell r="I573">
            <v>9343</v>
          </cell>
          <cell r="J573">
            <v>5605</v>
          </cell>
          <cell r="K573">
            <v>5605</v>
          </cell>
          <cell r="L573">
            <v>5605</v>
          </cell>
        </row>
        <row r="574">
          <cell r="B574">
            <v>143331</v>
          </cell>
          <cell r="C574" t="str">
            <v>NORTHLAND TEL. CO-VT</v>
          </cell>
          <cell r="D574" t="str">
            <v>P</v>
          </cell>
          <cell r="E574" t="str">
            <v>C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145115</v>
          </cell>
          <cell r="C575" t="str">
            <v>TELEPHONE OPERATION COMPANY OF VERMONT LLC</v>
          </cell>
          <cell r="D575" t="str">
            <v>P</v>
          </cell>
          <cell r="E575" t="str">
            <v>C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522400</v>
          </cell>
          <cell r="C576" t="str">
            <v>UTC OF THE NW-WA</v>
          </cell>
          <cell r="D576" t="str">
            <v>P</v>
          </cell>
          <cell r="E576" t="str">
            <v>C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522408</v>
          </cell>
          <cell r="C577" t="str">
            <v>CENTURYTEL-WASHINGTO</v>
          </cell>
          <cell r="D577" t="str">
            <v>P</v>
          </cell>
          <cell r="E577" t="str">
            <v>C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522410</v>
          </cell>
          <cell r="C578" t="str">
            <v>CENTURYTEL-COWICHE</v>
          </cell>
          <cell r="D578" t="str">
            <v>P</v>
          </cell>
          <cell r="E578" t="str">
            <v>C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522412</v>
          </cell>
          <cell r="C579" t="str">
            <v>ELLENSBURG TEL CO</v>
          </cell>
          <cell r="D579" t="str">
            <v>P</v>
          </cell>
          <cell r="E579" t="str">
            <v>C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522416</v>
          </cell>
          <cell r="C580" t="str">
            <v>Frontier Communications Northwest, Inc.</v>
          </cell>
          <cell r="D580" t="str">
            <v>P</v>
          </cell>
          <cell r="E580" t="str">
            <v>C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522449</v>
          </cell>
          <cell r="C581" t="str">
            <v>Frontier Communications Northwest, Inc.</v>
          </cell>
          <cell r="D581" t="str">
            <v>P</v>
          </cell>
          <cell r="E581" t="str">
            <v>C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522453</v>
          </cell>
          <cell r="C582" t="str">
            <v>YCOM NETWORKS, INC.</v>
          </cell>
          <cell r="D582" t="str">
            <v>P</v>
          </cell>
          <cell r="E582" t="str">
            <v>C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525161</v>
          </cell>
          <cell r="C583" t="str">
            <v>QWEST CORP-WA</v>
          </cell>
          <cell r="D583" t="str">
            <v>P</v>
          </cell>
          <cell r="E583" t="str">
            <v>C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529001</v>
          </cell>
          <cell r="C584" t="str">
            <v>UNITED STATES CELLULAR CORPORATION</v>
          </cell>
          <cell r="D584" t="str">
            <v>CETC</v>
          </cell>
          <cell r="E584" t="str">
            <v>X</v>
          </cell>
          <cell r="G584">
            <v>354661</v>
          </cell>
          <cell r="H584">
            <v>354661</v>
          </cell>
          <cell r="I584">
            <v>354661</v>
          </cell>
          <cell r="J584">
            <v>212794</v>
          </cell>
          <cell r="K584">
            <v>212794</v>
          </cell>
          <cell r="L584">
            <v>212794</v>
          </cell>
        </row>
        <row r="585">
          <cell r="B585">
            <v>529003</v>
          </cell>
          <cell r="C585" t="str">
            <v>WASHINGTON RSA NO. 8 LIMITED PARTNERSHIP</v>
          </cell>
          <cell r="D585" t="str">
            <v>CETC</v>
          </cell>
          <cell r="E585" t="str">
            <v>X</v>
          </cell>
          <cell r="G585">
            <v>211591</v>
          </cell>
          <cell r="H585">
            <v>211591</v>
          </cell>
          <cell r="I585">
            <v>211591</v>
          </cell>
          <cell r="J585">
            <v>126952</v>
          </cell>
          <cell r="K585">
            <v>126952</v>
          </cell>
          <cell r="L585">
            <v>126952</v>
          </cell>
        </row>
        <row r="586">
          <cell r="B586">
            <v>529004</v>
          </cell>
          <cell r="C586" t="str">
            <v>EASTERN SUB-RSA LIMITED PARTNERSHIP</v>
          </cell>
          <cell r="D586" t="str">
            <v>CETC</v>
          </cell>
          <cell r="E586" t="str">
            <v>X</v>
          </cell>
          <cell r="G586">
            <v>66740</v>
          </cell>
          <cell r="H586">
            <v>66740</v>
          </cell>
          <cell r="I586">
            <v>66740</v>
          </cell>
          <cell r="J586">
            <v>40042</v>
          </cell>
          <cell r="K586">
            <v>40042</v>
          </cell>
          <cell r="L586">
            <v>40042</v>
          </cell>
        </row>
        <row r="587">
          <cell r="B587">
            <v>529013</v>
          </cell>
          <cell r="C587" t="str">
            <v>T-Mobile West Corporation</v>
          </cell>
          <cell r="D587" t="str">
            <v>CETC</v>
          </cell>
          <cell r="E587" t="str">
            <v>X</v>
          </cell>
          <cell r="G587">
            <v>184482</v>
          </cell>
          <cell r="H587">
            <v>184482</v>
          </cell>
          <cell r="I587">
            <v>184482</v>
          </cell>
          <cell r="J587">
            <v>110687</v>
          </cell>
          <cell r="K587">
            <v>110687</v>
          </cell>
          <cell r="L587">
            <v>110687</v>
          </cell>
        </row>
        <row r="588">
          <cell r="B588">
            <v>529910</v>
          </cell>
          <cell r="C588" t="str">
            <v>CINGULAR WIRELESS, LLC D/B/A AT&amp;T WIRELESS (WA)</v>
          </cell>
          <cell r="D588" t="str">
            <v>CETC</v>
          </cell>
          <cell r="E588" t="str">
            <v>X</v>
          </cell>
          <cell r="G588">
            <v>1749480</v>
          </cell>
          <cell r="H588">
            <v>1749480</v>
          </cell>
          <cell r="I588">
            <v>1749480</v>
          </cell>
          <cell r="J588">
            <v>1049687</v>
          </cell>
          <cell r="K588">
            <v>1049687</v>
          </cell>
          <cell r="L588">
            <v>1049687</v>
          </cell>
        </row>
        <row r="589">
          <cell r="B589">
            <v>330841</v>
          </cell>
          <cell r="C589" t="str">
            <v>CENTURYTEL-MW-WI(CENCOM)</v>
          </cell>
          <cell r="D589" t="str">
            <v>P</v>
          </cell>
          <cell r="E589" t="str">
            <v>C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330857</v>
          </cell>
          <cell r="C590" t="str">
            <v>CENTURYTEL-MW-WI(CASCO)</v>
          </cell>
          <cell r="D590" t="str">
            <v>P</v>
          </cell>
          <cell r="E590" t="str">
            <v>C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330870</v>
          </cell>
          <cell r="C591" t="str">
            <v>RHINELNDER-FRONTIER</v>
          </cell>
          <cell r="D591" t="str">
            <v>P</v>
          </cell>
          <cell r="E591" t="str">
            <v>C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330877</v>
          </cell>
          <cell r="C592" t="str">
            <v>CENTURYTEL-FAIRWATER</v>
          </cell>
          <cell r="D592" t="str">
            <v>P</v>
          </cell>
          <cell r="E592" t="str">
            <v>C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330884</v>
          </cell>
          <cell r="C593" t="str">
            <v>CENTURYTEL-FORESTVIL</v>
          </cell>
          <cell r="D593" t="str">
            <v>P</v>
          </cell>
          <cell r="E593" t="str">
            <v>C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330886</v>
          </cell>
          <cell r="C594" t="str">
            <v>Frontier North, Inc.</v>
          </cell>
          <cell r="D594" t="str">
            <v>P</v>
          </cell>
          <cell r="E594" t="str">
            <v>C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330891</v>
          </cell>
          <cell r="C595" t="str">
            <v>RHINELNDER-FRONTIER</v>
          </cell>
          <cell r="D595" t="str">
            <v>P</v>
          </cell>
          <cell r="E595" t="str">
            <v>C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330895</v>
          </cell>
          <cell r="C596" t="str">
            <v>CENTURYTEL-WISCONSIN</v>
          </cell>
          <cell r="D596" t="str">
            <v>P</v>
          </cell>
          <cell r="E596" t="str">
            <v>C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330898</v>
          </cell>
          <cell r="C597" t="str">
            <v>CENTURYTEL LARSEN</v>
          </cell>
          <cell r="D597" t="str">
            <v>P</v>
          </cell>
          <cell r="E597" t="str">
            <v>C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330912</v>
          </cell>
          <cell r="C598" t="str">
            <v>FRONTIER-MONDOVI</v>
          </cell>
          <cell r="D598" t="str">
            <v>P</v>
          </cell>
          <cell r="E598" t="str">
            <v>C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330913</v>
          </cell>
          <cell r="C599" t="str">
            <v>CENTURYTEL MONROE</v>
          </cell>
          <cell r="D599" t="str">
            <v>P</v>
          </cell>
          <cell r="E599" t="str">
            <v>C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330922</v>
          </cell>
          <cell r="C600" t="str">
            <v>CENTURYTEL-MW-WI/NW</v>
          </cell>
          <cell r="D600" t="str">
            <v>P</v>
          </cell>
          <cell r="E600" t="str">
            <v>C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330924</v>
          </cell>
          <cell r="C601" t="str">
            <v>CENTURYTEL-MW-KENDAL</v>
          </cell>
          <cell r="D601" t="str">
            <v>P</v>
          </cell>
          <cell r="E601" t="str">
            <v>C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330931</v>
          </cell>
          <cell r="C602" t="str">
            <v>CENTURYTEL-SO WI</v>
          </cell>
          <cell r="D602" t="str">
            <v>P</v>
          </cell>
          <cell r="E602" t="str">
            <v>C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330934</v>
          </cell>
          <cell r="C603" t="str">
            <v>CENTURYTEL-MW-WI(PLATTEVILLE)</v>
          </cell>
          <cell r="D603" t="str">
            <v>P</v>
          </cell>
          <cell r="E603" t="str">
            <v>C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330940</v>
          </cell>
          <cell r="C604" t="str">
            <v>RHINELANDER-FRONTIER</v>
          </cell>
          <cell r="D604" t="str">
            <v>P</v>
          </cell>
          <cell r="E604" t="str">
            <v>C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330941</v>
          </cell>
          <cell r="C605" t="str">
            <v>RHINELANDER-FRONTIER</v>
          </cell>
          <cell r="D605" t="str">
            <v>P</v>
          </cell>
          <cell r="E605" t="str">
            <v>C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330944</v>
          </cell>
          <cell r="C606" t="str">
            <v>FRONTIER-ST.CROIX</v>
          </cell>
          <cell r="D606" t="str">
            <v>P</v>
          </cell>
          <cell r="E606" t="str">
            <v>A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330950</v>
          </cell>
          <cell r="C607" t="str">
            <v>CENTURYTEL-NW WI</v>
          </cell>
          <cell r="D607" t="str">
            <v>P</v>
          </cell>
          <cell r="E607" t="str">
            <v>C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330956</v>
          </cell>
          <cell r="C608" t="str">
            <v>CENTURYTEL-NORTH WI</v>
          </cell>
          <cell r="D608" t="str">
            <v>P</v>
          </cell>
          <cell r="E608" t="str">
            <v>C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330959</v>
          </cell>
          <cell r="C609" t="str">
            <v>CENTURYTEL-MW-WI(THORP)</v>
          </cell>
          <cell r="D609" t="str">
            <v>P</v>
          </cell>
          <cell r="E609" t="str">
            <v>C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330964</v>
          </cell>
          <cell r="C610" t="str">
            <v>FRONTIER-WISCONSIN</v>
          </cell>
          <cell r="D610" t="str">
            <v>P</v>
          </cell>
          <cell r="E610" t="str">
            <v>C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330967</v>
          </cell>
          <cell r="C611" t="str">
            <v>FRONTIER OF VIROQUA</v>
          </cell>
          <cell r="D611" t="str">
            <v>P</v>
          </cell>
          <cell r="E611" t="str">
            <v>A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330970</v>
          </cell>
          <cell r="C612" t="str">
            <v>CENTURYTEL-MW-WI</v>
          </cell>
          <cell r="D612" t="str">
            <v>P</v>
          </cell>
          <cell r="E612" t="str">
            <v>A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331155</v>
          </cell>
          <cell r="C613" t="str">
            <v>TELEPHONE USA OF WI</v>
          </cell>
          <cell r="D613" t="str">
            <v>P</v>
          </cell>
          <cell r="E613" t="str">
            <v>C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331159</v>
          </cell>
          <cell r="C614" t="str">
            <v>CENTURYTEL-CENTRL WI</v>
          </cell>
          <cell r="D614" t="str">
            <v>P</v>
          </cell>
          <cell r="E614" t="str">
            <v>C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335220</v>
          </cell>
          <cell r="C615" t="str">
            <v>WISCONSIN BELL</v>
          </cell>
          <cell r="D615" t="str">
            <v>P</v>
          </cell>
          <cell r="E615" t="str">
            <v>C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339001</v>
          </cell>
          <cell r="C616" t="str">
            <v>CTC TELCOM, INC.</v>
          </cell>
          <cell r="D616" t="str">
            <v>CETC</v>
          </cell>
          <cell r="E616" t="str">
            <v>X</v>
          </cell>
          <cell r="G616">
            <v>49316</v>
          </cell>
          <cell r="H616">
            <v>49316</v>
          </cell>
          <cell r="I616">
            <v>49316</v>
          </cell>
          <cell r="J616">
            <v>29588</v>
          </cell>
          <cell r="K616">
            <v>29588</v>
          </cell>
          <cell r="L616">
            <v>29588</v>
          </cell>
        </row>
        <row r="617">
          <cell r="B617">
            <v>339003</v>
          </cell>
          <cell r="C617" t="str">
            <v>Norvado</v>
          </cell>
          <cell r="D617" t="str">
            <v>CETC</v>
          </cell>
          <cell r="E617" t="str">
            <v>X</v>
          </cell>
          <cell r="G617">
            <v>6206</v>
          </cell>
          <cell r="H617">
            <v>6206</v>
          </cell>
          <cell r="I617">
            <v>6206</v>
          </cell>
          <cell r="J617">
            <v>3723</v>
          </cell>
          <cell r="K617">
            <v>3723</v>
          </cell>
          <cell r="L617">
            <v>3723</v>
          </cell>
        </row>
        <row r="618">
          <cell r="B618">
            <v>339007</v>
          </cell>
          <cell r="C618" t="str">
            <v>UNITED STATES CELLULAR CORPORATION</v>
          </cell>
          <cell r="D618" t="str">
            <v>CETC</v>
          </cell>
          <cell r="E618" t="str">
            <v>X</v>
          </cell>
          <cell r="G618">
            <v>1740595</v>
          </cell>
          <cell r="H618">
            <v>1740595</v>
          </cell>
          <cell r="I618">
            <v>1740595</v>
          </cell>
          <cell r="J618">
            <v>1044355</v>
          </cell>
          <cell r="K618">
            <v>1044355</v>
          </cell>
          <cell r="L618">
            <v>1044355</v>
          </cell>
        </row>
        <row r="619">
          <cell r="B619">
            <v>339015</v>
          </cell>
          <cell r="C619" t="str">
            <v>NSIGHTTEL WIRELESS, LLC</v>
          </cell>
          <cell r="D619" t="str">
            <v>CETC</v>
          </cell>
          <cell r="E619" t="str">
            <v>X</v>
          </cell>
          <cell r="G619">
            <v>393938</v>
          </cell>
          <cell r="H619">
            <v>393938</v>
          </cell>
          <cell r="I619">
            <v>393938</v>
          </cell>
          <cell r="J619">
            <v>236360</v>
          </cell>
          <cell r="K619">
            <v>236360</v>
          </cell>
          <cell r="L619">
            <v>236360</v>
          </cell>
        </row>
        <row r="620">
          <cell r="B620">
            <v>339023</v>
          </cell>
          <cell r="C620" t="str">
            <v>WI RSA #1 Limited Partnership</v>
          </cell>
          <cell r="D620" t="str">
            <v>CETC</v>
          </cell>
          <cell r="E620" t="str">
            <v>X</v>
          </cell>
          <cell r="G620">
            <v>473167</v>
          </cell>
          <cell r="H620">
            <v>473167</v>
          </cell>
          <cell r="I620">
            <v>473167</v>
          </cell>
          <cell r="J620">
            <v>283899</v>
          </cell>
          <cell r="K620">
            <v>283899</v>
          </cell>
          <cell r="L620">
            <v>283899</v>
          </cell>
        </row>
        <row r="621">
          <cell r="B621">
            <v>339027</v>
          </cell>
          <cell r="C621" t="str">
            <v>Vernon Communications, LLC</v>
          </cell>
          <cell r="D621" t="str">
            <v>CETC</v>
          </cell>
          <cell r="E621" t="str">
            <v>X</v>
          </cell>
          <cell r="G621">
            <v>6100</v>
          </cell>
          <cell r="H621">
            <v>6100</v>
          </cell>
          <cell r="I621">
            <v>6100</v>
          </cell>
          <cell r="J621">
            <v>3659</v>
          </cell>
          <cell r="K621">
            <v>3659</v>
          </cell>
          <cell r="L621">
            <v>3659</v>
          </cell>
        </row>
        <row r="622">
          <cell r="B622">
            <v>200271</v>
          </cell>
          <cell r="C622" t="str">
            <v>CITIZENS-FRONTIER-WV</v>
          </cell>
          <cell r="D622" t="str">
            <v>P</v>
          </cell>
          <cell r="E622" t="str">
            <v>C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204338</v>
          </cell>
          <cell r="C623" t="str">
            <v>CITIZENS-FRONTIER-WV</v>
          </cell>
          <cell r="D623" t="str">
            <v>P</v>
          </cell>
          <cell r="E623" t="str">
            <v>C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204339</v>
          </cell>
          <cell r="C624" t="str">
            <v>CITIZENS-FRONTIER-WV</v>
          </cell>
          <cell r="D624" t="str">
            <v>P</v>
          </cell>
          <cell r="E624" t="str">
            <v>C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205050</v>
          </cell>
          <cell r="C625" t="str">
            <v>Frontier West Virginia Inc.</v>
          </cell>
          <cell r="D625" t="str">
            <v>P</v>
          </cell>
          <cell r="E625" t="str">
            <v>C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209001</v>
          </cell>
          <cell r="C626" t="str">
            <v>GATEWAY TELECOM LLC, DBA STRATUS WAVE COMMUNICATIONS</v>
          </cell>
          <cell r="D626" t="str">
            <v>CETC</v>
          </cell>
          <cell r="E626" t="str">
            <v>X</v>
          </cell>
          <cell r="G626">
            <v>776</v>
          </cell>
          <cell r="H626">
            <v>776</v>
          </cell>
          <cell r="I626">
            <v>776</v>
          </cell>
          <cell r="J626">
            <v>465</v>
          </cell>
          <cell r="K626">
            <v>465</v>
          </cell>
          <cell r="L626">
            <v>465</v>
          </cell>
        </row>
        <row r="627">
          <cell r="B627">
            <v>209002</v>
          </cell>
          <cell r="C627" t="str">
            <v>FIBERNET, LLC</v>
          </cell>
          <cell r="D627" t="str">
            <v>CETC</v>
          </cell>
          <cell r="E627" t="str">
            <v>X</v>
          </cell>
          <cell r="G627">
            <v>102782</v>
          </cell>
          <cell r="H627">
            <v>102782</v>
          </cell>
          <cell r="I627">
            <v>102782</v>
          </cell>
          <cell r="J627">
            <v>61668</v>
          </cell>
          <cell r="K627">
            <v>61668</v>
          </cell>
          <cell r="L627">
            <v>61668</v>
          </cell>
        </row>
        <row r="628">
          <cell r="B628">
            <v>209005</v>
          </cell>
          <cell r="C628" t="str">
            <v>U.S. Cellular (Hardy Cellular Telephone Co.)</v>
          </cell>
          <cell r="D628" t="str">
            <v>CETC</v>
          </cell>
          <cell r="E628" t="str">
            <v>X</v>
          </cell>
          <cell r="G628">
            <v>533775</v>
          </cell>
          <cell r="H628">
            <v>533775</v>
          </cell>
          <cell r="I628">
            <v>533775</v>
          </cell>
          <cell r="J628">
            <v>320264</v>
          </cell>
          <cell r="K628">
            <v>320264</v>
          </cell>
          <cell r="L628">
            <v>320264</v>
          </cell>
        </row>
        <row r="629">
          <cell r="B629">
            <v>209009</v>
          </cell>
          <cell r="C629" t="str">
            <v>HARDY TELECOMMUNICATIONS, INC.</v>
          </cell>
          <cell r="D629" t="str">
            <v>CETC</v>
          </cell>
          <cell r="E629" t="str">
            <v>X</v>
          </cell>
          <cell r="G629">
            <v>1183</v>
          </cell>
          <cell r="H629">
            <v>1183</v>
          </cell>
          <cell r="I629">
            <v>1183</v>
          </cell>
          <cell r="J629">
            <v>709</v>
          </cell>
          <cell r="K629">
            <v>709</v>
          </cell>
          <cell r="L629">
            <v>709</v>
          </cell>
        </row>
        <row r="630">
          <cell r="B630">
            <v>209012</v>
          </cell>
          <cell r="C630" t="str">
            <v>New Cingular Wireless PCS, LLC</v>
          </cell>
          <cell r="D630" t="str">
            <v>CETC</v>
          </cell>
          <cell r="E630" t="str">
            <v>X</v>
          </cell>
          <cell r="G630">
            <v>476354</v>
          </cell>
          <cell r="H630">
            <v>476354</v>
          </cell>
          <cell r="I630">
            <v>476354</v>
          </cell>
          <cell r="J630">
            <v>285812</v>
          </cell>
          <cell r="K630">
            <v>285812</v>
          </cell>
          <cell r="L630">
            <v>285812</v>
          </cell>
        </row>
        <row r="631">
          <cell r="B631">
            <v>209909</v>
          </cell>
          <cell r="C631" t="str">
            <v>WEST VIRGINIA PCS ALLIANCE</v>
          </cell>
          <cell r="D631" t="str">
            <v>CETC</v>
          </cell>
          <cell r="E631" t="str">
            <v>X</v>
          </cell>
          <cell r="G631">
            <v>90600</v>
          </cell>
          <cell r="H631">
            <v>90600</v>
          </cell>
          <cell r="I631">
            <v>90600</v>
          </cell>
          <cell r="J631">
            <v>54359</v>
          </cell>
          <cell r="K631">
            <v>54359</v>
          </cell>
          <cell r="L631">
            <v>54359</v>
          </cell>
        </row>
        <row r="632">
          <cell r="B632">
            <v>511595</v>
          </cell>
          <cell r="C632" t="str">
            <v>UTC OF THE WEST-WY</v>
          </cell>
          <cell r="D632" t="str">
            <v>P</v>
          </cell>
          <cell r="E632" t="str">
            <v>C</v>
          </cell>
          <cell r="G632">
            <v>61572</v>
          </cell>
          <cell r="H632">
            <v>61572</v>
          </cell>
          <cell r="I632">
            <v>61572</v>
          </cell>
          <cell r="J632">
            <v>61572</v>
          </cell>
          <cell r="K632">
            <v>61572</v>
          </cell>
          <cell r="L632">
            <v>61572</v>
          </cell>
        </row>
        <row r="633">
          <cell r="B633">
            <v>512299</v>
          </cell>
          <cell r="C633" t="str">
            <v>CENTURYTEL OF WY.</v>
          </cell>
          <cell r="D633" t="str">
            <v>P</v>
          </cell>
          <cell r="E633" t="str">
            <v>C</v>
          </cell>
          <cell r="G633">
            <v>67795</v>
          </cell>
          <cell r="H633">
            <v>67795</v>
          </cell>
          <cell r="I633">
            <v>67795</v>
          </cell>
          <cell r="J633">
            <v>67795</v>
          </cell>
          <cell r="K633">
            <v>67795</v>
          </cell>
          <cell r="L633">
            <v>67795</v>
          </cell>
        </row>
        <row r="634">
          <cell r="B634">
            <v>515108</v>
          </cell>
          <cell r="C634" t="str">
            <v>QWEST CORP-WY</v>
          </cell>
          <cell r="D634" t="str">
            <v>P</v>
          </cell>
          <cell r="E634" t="str">
            <v>C</v>
          </cell>
          <cell r="G634">
            <v>945713</v>
          </cell>
          <cell r="H634">
            <v>945713</v>
          </cell>
          <cell r="I634">
            <v>945713</v>
          </cell>
          <cell r="J634">
            <v>945713</v>
          </cell>
          <cell r="K634">
            <v>945713</v>
          </cell>
          <cell r="L634">
            <v>945713</v>
          </cell>
        </row>
        <row r="635">
          <cell r="B635">
            <v>519001</v>
          </cell>
          <cell r="C635" t="str">
            <v>SILVER STAR TEL - WY</v>
          </cell>
          <cell r="D635" t="str">
            <v>CETC</v>
          </cell>
          <cell r="E635" t="str">
            <v>X</v>
          </cell>
          <cell r="G635">
            <v>5387</v>
          </cell>
          <cell r="H635">
            <v>5387</v>
          </cell>
          <cell r="I635">
            <v>5387</v>
          </cell>
          <cell r="J635">
            <v>3232</v>
          </cell>
          <cell r="K635">
            <v>3232</v>
          </cell>
          <cell r="L635">
            <v>3232</v>
          </cell>
        </row>
        <row r="636">
          <cell r="B636">
            <v>519004</v>
          </cell>
          <cell r="C636" t="str">
            <v>ADVANCED COMMUNICATIONS TECHNOLOGY, INC.</v>
          </cell>
          <cell r="D636" t="str">
            <v>CETC</v>
          </cell>
          <cell r="E636" t="str">
            <v>X</v>
          </cell>
          <cell r="G636">
            <v>2811</v>
          </cell>
          <cell r="H636">
            <v>2811</v>
          </cell>
          <cell r="I636">
            <v>2811</v>
          </cell>
          <cell r="J636">
            <v>1685</v>
          </cell>
          <cell r="K636">
            <v>1685</v>
          </cell>
          <cell r="L636">
            <v>1685</v>
          </cell>
        </row>
        <row r="637">
          <cell r="B637">
            <v>519005</v>
          </cell>
          <cell r="C637" t="str">
            <v>Gold Star Communications, LLC</v>
          </cell>
          <cell r="D637" t="str">
            <v>CETC</v>
          </cell>
          <cell r="E637" t="str">
            <v>X</v>
          </cell>
          <cell r="G637">
            <v>150165</v>
          </cell>
          <cell r="H637">
            <v>150165</v>
          </cell>
          <cell r="I637">
            <v>150165</v>
          </cell>
          <cell r="J637">
            <v>90097</v>
          </cell>
          <cell r="K637">
            <v>90097</v>
          </cell>
          <cell r="L637">
            <v>90097</v>
          </cell>
        </row>
        <row r="638">
          <cell r="B638">
            <v>519009</v>
          </cell>
          <cell r="C638" t="str">
            <v>All West Wireless, Inc.</v>
          </cell>
          <cell r="D638" t="str">
            <v>CETC</v>
          </cell>
          <cell r="E638" t="str">
            <v>X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519905</v>
          </cell>
          <cell r="C639" t="str">
            <v>UNION TELEPHONE CO. DBA UNION CELLULAR</v>
          </cell>
          <cell r="D639" t="str">
            <v>CETC</v>
          </cell>
          <cell r="E639" t="str">
            <v>X</v>
          </cell>
          <cell r="G639">
            <v>649771</v>
          </cell>
          <cell r="H639">
            <v>649771</v>
          </cell>
          <cell r="I639">
            <v>649771</v>
          </cell>
          <cell r="J639">
            <v>389860</v>
          </cell>
          <cell r="K639">
            <v>389860</v>
          </cell>
          <cell r="L639">
            <v>389860</v>
          </cell>
        </row>
        <row r="640">
          <cell r="B640">
            <v>618306</v>
          </cell>
          <cell r="C640" t="e">
            <v>#N/A</v>
          </cell>
          <cell r="D640" t="e">
            <v>#N/A</v>
          </cell>
          <cell r="E640" t="e">
            <v>#N/A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8"/>
  <sheetViews>
    <sheetView showGridLines="0" tabSelected="1" view="pageBreakPreview" zoomScaleNormal="100" zoomScaleSheetLayoutView="100" zoomScalePageLayoutView="85" workbookViewId="0">
      <pane ySplit="2" topLeftCell="A263" activePane="bottomLeft" state="frozen"/>
      <selection pane="bottomLeft" sqref="A1:L286"/>
    </sheetView>
  </sheetViews>
  <sheetFormatPr defaultColWidth="9.109375" defaultRowHeight="13.2" x14ac:dyDescent="0.25"/>
  <cols>
    <col min="1" max="1" width="5.109375" style="8" bestFit="1" customWidth="1"/>
    <col min="2" max="2" width="13.77734375" style="8" bestFit="1" customWidth="1"/>
    <col min="3" max="3" width="39.33203125" style="1" customWidth="1"/>
    <col min="4" max="4" width="11.88671875" style="1" customWidth="1"/>
    <col min="5" max="5" width="13.88671875" style="8" customWidth="1"/>
    <col min="6" max="6" width="6.77734375" style="8" bestFit="1" customWidth="1"/>
    <col min="7" max="7" width="20.5546875" style="1" bestFit="1" customWidth="1"/>
    <col min="8" max="9" width="18.109375" style="1" bestFit="1" customWidth="1"/>
    <col min="10" max="10" width="20.5546875" style="1" bestFit="1" customWidth="1"/>
    <col min="11" max="12" width="18.109375" style="1" bestFit="1" customWidth="1"/>
    <col min="13" max="13" width="12.44140625" style="1" bestFit="1" customWidth="1"/>
    <col min="14" max="16384" width="9.109375" style="1"/>
  </cols>
  <sheetData>
    <row r="1" spans="1:12" ht="14.4" customHeight="1" x14ac:dyDescent="0.25">
      <c r="A1" s="29" t="s">
        <v>0</v>
      </c>
      <c r="B1" s="29" t="s">
        <v>1</v>
      </c>
      <c r="C1" s="29" t="s">
        <v>2</v>
      </c>
      <c r="D1" s="29" t="s">
        <v>337</v>
      </c>
      <c r="E1" s="29" t="s">
        <v>3</v>
      </c>
      <c r="F1" s="29" t="s">
        <v>4</v>
      </c>
      <c r="G1" s="30" t="s">
        <v>333</v>
      </c>
      <c r="H1" s="30"/>
      <c r="I1" s="30"/>
      <c r="J1" s="30" t="s">
        <v>338</v>
      </c>
      <c r="K1" s="30"/>
      <c r="L1" s="30"/>
    </row>
    <row r="2" spans="1:12" x14ac:dyDescent="0.25">
      <c r="A2" s="29"/>
      <c r="B2" s="29"/>
      <c r="C2" s="29"/>
      <c r="D2" s="29"/>
      <c r="E2" s="29"/>
      <c r="F2" s="29"/>
      <c r="G2" s="31" t="s">
        <v>334</v>
      </c>
      <c r="H2" s="31" t="s">
        <v>335</v>
      </c>
      <c r="I2" s="32" t="s">
        <v>336</v>
      </c>
      <c r="J2" s="31" t="s">
        <v>334</v>
      </c>
      <c r="K2" s="31" t="s">
        <v>335</v>
      </c>
      <c r="L2" s="32" t="s">
        <v>336</v>
      </c>
    </row>
    <row r="3" spans="1:12" x14ac:dyDescent="0.25">
      <c r="A3" s="2" t="s">
        <v>8</v>
      </c>
      <c r="B3" s="3">
        <v>259002</v>
      </c>
      <c r="C3" s="4" t="s">
        <v>9</v>
      </c>
      <c r="D3" s="2" t="s">
        <v>7</v>
      </c>
      <c r="E3" s="2" t="s">
        <v>7</v>
      </c>
      <c r="F3" s="5" t="s">
        <v>6</v>
      </c>
      <c r="G3" s="6">
        <f>VLOOKUP($B3,'[1]HC-08 FHCS'!$B:$L,6,FALSE)</f>
        <v>14985</v>
      </c>
      <c r="H3" s="6">
        <f>VLOOKUP($B3,'[1]HC-08 FHCS'!$B:$L,7,FALSE)</f>
        <v>14985</v>
      </c>
      <c r="I3" s="6">
        <f>VLOOKUP($B3,'[1]HC-08 FHCS'!$B:$L,8,FALSE)</f>
        <v>14985</v>
      </c>
      <c r="J3" s="6">
        <f>VLOOKUP($B3,'[1]HC-08 FHCS'!$B:$L,9,FALSE)</f>
        <v>8988</v>
      </c>
      <c r="K3" s="6">
        <f>VLOOKUP($B3,'[1]HC-08 FHCS'!$B:$L,10,FALSE)</f>
        <v>8988</v>
      </c>
      <c r="L3" s="6">
        <f>VLOOKUP($B3,'[1]HC-08 FHCS'!$B:$L,11,FALSE)</f>
        <v>8988</v>
      </c>
    </row>
    <row r="4" spans="1:12" x14ac:dyDescent="0.25">
      <c r="A4" s="2" t="s">
        <v>8</v>
      </c>
      <c r="B4" s="3">
        <v>259004</v>
      </c>
      <c r="C4" s="4" t="s">
        <v>10</v>
      </c>
      <c r="D4" s="2" t="s">
        <v>7</v>
      </c>
      <c r="E4" s="2" t="s">
        <v>7</v>
      </c>
      <c r="F4" s="5" t="s">
        <v>6</v>
      </c>
      <c r="G4" s="6">
        <f>VLOOKUP($B4,'[1]HC-08 FHCS'!$B:$L,6,FALSE)</f>
        <v>17975</v>
      </c>
      <c r="H4" s="6">
        <f>VLOOKUP($B4,'[1]HC-08 FHCS'!$B:$L,7,FALSE)</f>
        <v>17975</v>
      </c>
      <c r="I4" s="6">
        <f>VLOOKUP($B4,'[1]HC-08 FHCS'!$B:$L,8,FALSE)</f>
        <v>17975</v>
      </c>
      <c r="J4" s="6">
        <f>VLOOKUP($B4,'[1]HC-08 FHCS'!$B:$L,9,FALSE)</f>
        <v>10783</v>
      </c>
      <c r="K4" s="6">
        <f>VLOOKUP($B4,'[1]HC-08 FHCS'!$B:$L,10,FALSE)</f>
        <v>10783</v>
      </c>
      <c r="L4" s="6">
        <f>VLOOKUP($B4,'[1]HC-08 FHCS'!$B:$L,11,FALSE)</f>
        <v>10783</v>
      </c>
    </row>
    <row r="5" spans="1:12" x14ac:dyDescent="0.25">
      <c r="A5" s="2" t="s">
        <v>8</v>
      </c>
      <c r="B5" s="3">
        <v>259008</v>
      </c>
      <c r="C5" s="4" t="s">
        <v>11</v>
      </c>
      <c r="D5" s="2" t="s">
        <v>7</v>
      </c>
      <c r="E5" s="2" t="s">
        <v>7</v>
      </c>
      <c r="F5" s="5" t="s">
        <v>6</v>
      </c>
      <c r="G5" s="6">
        <f>VLOOKUP($B5,'[1]HC-08 FHCS'!$B:$L,6,FALSE)</f>
        <v>7947</v>
      </c>
      <c r="H5" s="6">
        <f>VLOOKUP($B5,'[1]HC-08 FHCS'!$B:$L,7,FALSE)</f>
        <v>7947</v>
      </c>
      <c r="I5" s="6">
        <f>VLOOKUP($B5,'[1]HC-08 FHCS'!$B:$L,8,FALSE)</f>
        <v>7947</v>
      </c>
      <c r="J5" s="6">
        <f>VLOOKUP($B5,'[1]HC-08 FHCS'!$B:$L,9,FALSE)</f>
        <v>4767</v>
      </c>
      <c r="K5" s="6">
        <f>VLOOKUP($B5,'[1]HC-08 FHCS'!$B:$L,10,FALSE)</f>
        <v>4767</v>
      </c>
      <c r="L5" s="6">
        <f>VLOOKUP($B5,'[1]HC-08 FHCS'!$B:$L,11,FALSE)</f>
        <v>4767</v>
      </c>
    </row>
    <row r="6" spans="1:12" x14ac:dyDescent="0.25">
      <c r="A6" s="2" t="s">
        <v>8</v>
      </c>
      <c r="B6" s="3">
        <v>259010</v>
      </c>
      <c r="C6" s="4" t="s">
        <v>12</v>
      </c>
      <c r="D6" s="2" t="s">
        <v>7</v>
      </c>
      <c r="E6" s="2" t="s">
        <v>7</v>
      </c>
      <c r="F6" s="5" t="s">
        <v>6</v>
      </c>
      <c r="G6" s="6">
        <f>VLOOKUP($B6,'[1]HC-08 FHCS'!$B:$L,6,FALSE)</f>
        <v>141035</v>
      </c>
      <c r="H6" s="6">
        <f>VLOOKUP($B6,'[1]HC-08 FHCS'!$B:$L,7,FALSE)</f>
        <v>141035</v>
      </c>
      <c r="I6" s="6">
        <f>VLOOKUP($B6,'[1]HC-08 FHCS'!$B:$L,8,FALSE)</f>
        <v>141035</v>
      </c>
      <c r="J6" s="6">
        <f>VLOOKUP($B6,'[1]HC-08 FHCS'!$B:$L,9,FALSE)</f>
        <v>84618</v>
      </c>
      <c r="K6" s="6">
        <f>VLOOKUP($B6,'[1]HC-08 FHCS'!$B:$L,10,FALSE)</f>
        <v>84618</v>
      </c>
      <c r="L6" s="6">
        <f>VLOOKUP($B6,'[1]HC-08 FHCS'!$B:$L,11,FALSE)</f>
        <v>84618</v>
      </c>
    </row>
    <row r="7" spans="1:12" x14ac:dyDescent="0.25">
      <c r="A7" s="2" t="s">
        <v>8</v>
      </c>
      <c r="B7" s="3">
        <v>259025</v>
      </c>
      <c r="C7" s="4" t="s">
        <v>13</v>
      </c>
      <c r="D7" s="2" t="s">
        <v>7</v>
      </c>
      <c r="E7" s="2" t="s">
        <v>7</v>
      </c>
      <c r="F7" s="5" t="s">
        <v>6</v>
      </c>
      <c r="G7" s="6">
        <f>VLOOKUP($B7,'[1]HC-08 FHCS'!$B:$L,6,FALSE)</f>
        <v>11221</v>
      </c>
      <c r="H7" s="6">
        <f>VLOOKUP($B7,'[1]HC-08 FHCS'!$B:$L,7,FALSE)</f>
        <v>11221</v>
      </c>
      <c r="I7" s="6">
        <f>VLOOKUP($B7,'[1]HC-08 FHCS'!$B:$L,8,FALSE)</f>
        <v>11221</v>
      </c>
      <c r="J7" s="6">
        <f>VLOOKUP($B7,'[1]HC-08 FHCS'!$B:$L,9,FALSE)</f>
        <v>6731</v>
      </c>
      <c r="K7" s="6">
        <f>VLOOKUP($B7,'[1]HC-08 FHCS'!$B:$L,10,FALSE)</f>
        <v>6731</v>
      </c>
      <c r="L7" s="6">
        <f>VLOOKUP($B7,'[1]HC-08 FHCS'!$B:$L,11,FALSE)</f>
        <v>6731</v>
      </c>
    </row>
    <row r="8" spans="1:12" x14ac:dyDescent="0.25">
      <c r="A8" s="2" t="s">
        <v>8</v>
      </c>
      <c r="B8" s="3">
        <v>259908</v>
      </c>
      <c r="C8" s="4" t="s">
        <v>14</v>
      </c>
      <c r="D8" s="2" t="s">
        <v>7</v>
      </c>
      <c r="E8" s="2" t="s">
        <v>7</v>
      </c>
      <c r="F8" s="5" t="s">
        <v>6</v>
      </c>
      <c r="G8" s="6">
        <f>VLOOKUP($B8,'[1]HC-08 FHCS'!$B:$L,6,FALSE)</f>
        <v>503396</v>
      </c>
      <c r="H8" s="6">
        <f>VLOOKUP($B8,'[1]HC-08 FHCS'!$B:$L,7,FALSE)</f>
        <v>503396</v>
      </c>
      <c r="I8" s="6">
        <f>VLOOKUP($B8,'[1]HC-08 FHCS'!$B:$L,8,FALSE)</f>
        <v>503396</v>
      </c>
      <c r="J8" s="6">
        <f>VLOOKUP($B8,'[1]HC-08 FHCS'!$B:$L,9,FALSE)</f>
        <v>302037</v>
      </c>
      <c r="K8" s="6">
        <f>VLOOKUP($B8,'[1]HC-08 FHCS'!$B:$L,10,FALSE)</f>
        <v>302037</v>
      </c>
      <c r="L8" s="6">
        <f>VLOOKUP($B8,'[1]HC-08 FHCS'!$B:$L,11,FALSE)</f>
        <v>302037</v>
      </c>
    </row>
    <row r="9" spans="1:12" x14ac:dyDescent="0.25">
      <c r="A9" s="2" t="s">
        <v>15</v>
      </c>
      <c r="B9" s="3">
        <v>989001</v>
      </c>
      <c r="C9" s="4" t="s">
        <v>16</v>
      </c>
      <c r="D9" s="2" t="s">
        <v>7</v>
      </c>
      <c r="E9" s="2" t="s">
        <v>7</v>
      </c>
      <c r="F9" s="5" t="s">
        <v>6</v>
      </c>
      <c r="G9" s="6">
        <f>VLOOKUP($B9,'[1]HC-08 FHCS'!$B:$L,6,FALSE)</f>
        <v>1314643</v>
      </c>
      <c r="H9" s="6">
        <f>VLOOKUP($B9,'[1]HC-08 FHCS'!$B:$L,7,FALSE)</f>
        <v>1314643</v>
      </c>
      <c r="I9" s="6">
        <f>VLOOKUP($B9,'[1]HC-08 FHCS'!$B:$L,8,FALSE)</f>
        <v>1314643</v>
      </c>
      <c r="J9" s="6">
        <f>VLOOKUP($B9,'[1]HC-08 FHCS'!$B:$L,9,FALSE)</f>
        <v>876427</v>
      </c>
      <c r="K9" s="6">
        <f>VLOOKUP($B9,'[1]HC-08 FHCS'!$B:$L,10,FALSE)</f>
        <v>876427</v>
      </c>
      <c r="L9" s="6">
        <f>VLOOKUP($B9,'[1]HC-08 FHCS'!$B:$L,11,FALSE)</f>
        <v>876427</v>
      </c>
    </row>
    <row r="10" spans="1:12" x14ac:dyDescent="0.25">
      <c r="A10" s="2" t="s">
        <v>15</v>
      </c>
      <c r="B10" s="3">
        <v>989004</v>
      </c>
      <c r="C10" s="4" t="s">
        <v>17</v>
      </c>
      <c r="D10" s="2" t="s">
        <v>7</v>
      </c>
      <c r="E10" s="2" t="s">
        <v>7</v>
      </c>
      <c r="F10" s="5" t="s">
        <v>6</v>
      </c>
      <c r="G10" s="6">
        <f>VLOOKUP($B10,'[1]HC-08 FHCS'!$B:$L,6,FALSE)</f>
        <v>407641</v>
      </c>
      <c r="H10" s="6">
        <f>VLOOKUP($B10,'[1]HC-08 FHCS'!$B:$L,7,FALSE)</f>
        <v>407641</v>
      </c>
      <c r="I10" s="6">
        <f>VLOOKUP($B10,'[1]HC-08 FHCS'!$B:$L,8,FALSE)</f>
        <v>407641</v>
      </c>
      <c r="J10" s="6">
        <f>VLOOKUP($B10,'[1]HC-08 FHCS'!$B:$L,9,FALSE)</f>
        <v>135878</v>
      </c>
      <c r="K10" s="6">
        <f>VLOOKUP($B10,'[1]HC-08 FHCS'!$B:$L,10,FALSE)</f>
        <v>135878</v>
      </c>
      <c r="L10" s="6">
        <f>VLOOKUP($B10,'[1]HC-08 FHCS'!$B:$L,11,FALSE)</f>
        <v>135878</v>
      </c>
    </row>
    <row r="11" spans="1:12" x14ac:dyDescent="0.25">
      <c r="A11" s="2" t="s">
        <v>15</v>
      </c>
      <c r="B11" s="3">
        <v>989005</v>
      </c>
      <c r="C11" s="4" t="s">
        <v>18</v>
      </c>
      <c r="D11" s="2" t="s">
        <v>7</v>
      </c>
      <c r="E11" s="2" t="s">
        <v>7</v>
      </c>
      <c r="F11" s="5" t="s">
        <v>6</v>
      </c>
      <c r="G11" s="6">
        <f>VLOOKUP($B11,'[1]HC-08 FHCS'!$B:$L,6,FALSE)</f>
        <v>0</v>
      </c>
      <c r="H11" s="6">
        <f>VLOOKUP($B11,'[1]HC-08 FHCS'!$B:$L,7,FALSE)</f>
        <v>0</v>
      </c>
      <c r="I11" s="6">
        <f>VLOOKUP($B11,'[1]HC-08 FHCS'!$B:$L,8,FALSE)</f>
        <v>0</v>
      </c>
      <c r="J11" s="6">
        <f>VLOOKUP($B11,'[1]HC-08 FHCS'!$B:$L,9,FALSE)</f>
        <v>0</v>
      </c>
      <c r="K11" s="6">
        <f>VLOOKUP($B11,'[1]HC-08 FHCS'!$B:$L,10,FALSE)</f>
        <v>0</v>
      </c>
      <c r="L11" s="6">
        <f>VLOOKUP($B11,'[1]HC-08 FHCS'!$B:$L,11,FALSE)</f>
        <v>0</v>
      </c>
    </row>
    <row r="12" spans="1:12" x14ac:dyDescent="0.25">
      <c r="A12" s="2" t="s">
        <v>15</v>
      </c>
      <c r="B12" s="3">
        <v>989007</v>
      </c>
      <c r="C12" s="4" t="s">
        <v>19</v>
      </c>
      <c r="D12" s="2" t="s">
        <v>7</v>
      </c>
      <c r="E12" s="2" t="s">
        <v>7</v>
      </c>
      <c r="F12" s="5" t="s">
        <v>6</v>
      </c>
      <c r="G12" s="6">
        <f>VLOOKUP($B12,'[1]HC-08 FHCS'!$B:$L,6,FALSE)</f>
        <v>532903</v>
      </c>
      <c r="H12" s="6">
        <f>VLOOKUP($B12,'[1]HC-08 FHCS'!$B:$L,7,FALSE)</f>
        <v>532903</v>
      </c>
      <c r="I12" s="6">
        <f>VLOOKUP($B12,'[1]HC-08 FHCS'!$B:$L,8,FALSE)</f>
        <v>532903</v>
      </c>
      <c r="J12" s="6">
        <f>VLOOKUP($B12,'[1]HC-08 FHCS'!$B:$L,9,FALSE)</f>
        <v>177632</v>
      </c>
      <c r="K12" s="6">
        <f>VLOOKUP($B12,'[1]HC-08 FHCS'!$B:$L,10,FALSE)</f>
        <v>177632</v>
      </c>
      <c r="L12" s="6">
        <f>VLOOKUP($B12,'[1]HC-08 FHCS'!$B:$L,11,FALSE)</f>
        <v>177632</v>
      </c>
    </row>
    <row r="13" spans="1:12" x14ac:dyDescent="0.25">
      <c r="A13" s="2" t="s">
        <v>20</v>
      </c>
      <c r="B13" s="3">
        <v>409004</v>
      </c>
      <c r="C13" s="4" t="s">
        <v>21</v>
      </c>
      <c r="D13" s="2" t="s">
        <v>7</v>
      </c>
      <c r="E13" s="2" t="s">
        <v>7</v>
      </c>
      <c r="F13" s="5" t="s">
        <v>6</v>
      </c>
      <c r="G13" s="6">
        <f>VLOOKUP($B13,'[1]HC-08 FHCS'!$B:$L,6,FALSE)</f>
        <v>409861</v>
      </c>
      <c r="H13" s="6">
        <f>VLOOKUP($B13,'[1]HC-08 FHCS'!$B:$L,7,FALSE)</f>
        <v>409861</v>
      </c>
      <c r="I13" s="6">
        <f>VLOOKUP($B13,'[1]HC-08 FHCS'!$B:$L,8,FALSE)</f>
        <v>409861</v>
      </c>
      <c r="J13" s="6">
        <f>VLOOKUP($B13,'[1]HC-08 FHCS'!$B:$L,9,FALSE)</f>
        <v>245916</v>
      </c>
      <c r="K13" s="6">
        <f>VLOOKUP($B13,'[1]HC-08 FHCS'!$B:$L,10,FALSE)</f>
        <v>245916</v>
      </c>
      <c r="L13" s="6">
        <f>VLOOKUP($B13,'[1]HC-08 FHCS'!$B:$L,11,FALSE)</f>
        <v>245916</v>
      </c>
    </row>
    <row r="14" spans="1:12" x14ac:dyDescent="0.25">
      <c r="A14" s="2" t="s">
        <v>22</v>
      </c>
      <c r="B14" s="3">
        <v>679000</v>
      </c>
      <c r="C14" s="4" t="s">
        <v>23</v>
      </c>
      <c r="D14" s="2" t="s">
        <v>7</v>
      </c>
      <c r="E14" s="2" t="s">
        <v>7</v>
      </c>
      <c r="F14" s="5" t="s">
        <v>6</v>
      </c>
      <c r="G14" s="6">
        <f>VLOOKUP($B14,'[1]HC-08 FHCS'!$B:$L,6,FALSE)</f>
        <v>134342</v>
      </c>
      <c r="H14" s="6">
        <f>VLOOKUP($B14,'[1]HC-08 FHCS'!$B:$L,7,FALSE)</f>
        <v>134342</v>
      </c>
      <c r="I14" s="6">
        <f>VLOOKUP($B14,'[1]HC-08 FHCS'!$B:$L,8,FALSE)</f>
        <v>134342</v>
      </c>
      <c r="J14" s="6">
        <f>VLOOKUP($B14,'[1]HC-08 FHCS'!$B:$L,9,FALSE)</f>
        <v>80604</v>
      </c>
      <c r="K14" s="6">
        <f>VLOOKUP($B14,'[1]HC-08 FHCS'!$B:$L,10,FALSE)</f>
        <v>80604</v>
      </c>
      <c r="L14" s="6">
        <f>VLOOKUP($B14,'[1]HC-08 FHCS'!$B:$L,11,FALSE)</f>
        <v>80604</v>
      </c>
    </row>
    <row r="15" spans="1:12" x14ac:dyDescent="0.25">
      <c r="A15" s="2" t="s">
        <v>22</v>
      </c>
      <c r="B15" s="3">
        <v>679001</v>
      </c>
      <c r="C15" s="4" t="s">
        <v>24</v>
      </c>
      <c r="D15" s="2" t="s">
        <v>7</v>
      </c>
      <c r="E15" s="2" t="s">
        <v>7</v>
      </c>
      <c r="F15" s="5" t="s">
        <v>6</v>
      </c>
      <c r="G15" s="6">
        <f>VLOOKUP($B15,'[1]HC-08 FHCS'!$B:$L,6,FALSE)</f>
        <v>90592</v>
      </c>
      <c r="H15" s="6">
        <f>VLOOKUP($B15,'[1]HC-08 FHCS'!$B:$L,7,FALSE)</f>
        <v>90592</v>
      </c>
      <c r="I15" s="6">
        <f>VLOOKUP($B15,'[1]HC-08 FHCS'!$B:$L,8,FALSE)</f>
        <v>90592</v>
      </c>
      <c r="J15" s="6">
        <f>VLOOKUP($B15,'[1]HC-08 FHCS'!$B:$L,9,FALSE)</f>
        <v>54354</v>
      </c>
      <c r="K15" s="6">
        <f>VLOOKUP($B15,'[1]HC-08 FHCS'!$B:$L,10,FALSE)</f>
        <v>54354</v>
      </c>
      <c r="L15" s="6">
        <f>VLOOKUP($B15,'[1]HC-08 FHCS'!$B:$L,11,FALSE)</f>
        <v>54354</v>
      </c>
    </row>
    <row r="16" spans="1:12" x14ac:dyDescent="0.25">
      <c r="A16" s="2" t="s">
        <v>25</v>
      </c>
      <c r="B16" s="3">
        <v>459001</v>
      </c>
      <c r="C16" s="4" t="s">
        <v>26</v>
      </c>
      <c r="D16" s="2" t="s">
        <v>7</v>
      </c>
      <c r="E16" s="2" t="s">
        <v>7</v>
      </c>
      <c r="F16" s="5" t="s">
        <v>6</v>
      </c>
      <c r="G16" s="6">
        <f>VLOOKUP($B16,'[1]HC-08 FHCS'!$B:$L,6,FALSE)</f>
        <v>680959</v>
      </c>
      <c r="H16" s="6">
        <f>VLOOKUP($B16,'[1]HC-08 FHCS'!$B:$L,7,FALSE)</f>
        <v>680959</v>
      </c>
      <c r="I16" s="6">
        <f>VLOOKUP($B16,'[1]HC-08 FHCS'!$B:$L,8,FALSE)</f>
        <v>680959</v>
      </c>
      <c r="J16" s="6">
        <f>VLOOKUP($B16,'[1]HC-08 FHCS'!$B:$L,9,FALSE)</f>
        <v>408573</v>
      </c>
      <c r="K16" s="6">
        <f>VLOOKUP($B16,'[1]HC-08 FHCS'!$B:$L,10,FALSE)</f>
        <v>408573</v>
      </c>
      <c r="L16" s="6">
        <f>VLOOKUP($B16,'[1]HC-08 FHCS'!$B:$L,11,FALSE)</f>
        <v>408573</v>
      </c>
    </row>
    <row r="17" spans="1:12" x14ac:dyDescent="0.25">
      <c r="A17" s="2" t="s">
        <v>25</v>
      </c>
      <c r="B17" s="3">
        <v>459002</v>
      </c>
      <c r="C17" s="4" t="s">
        <v>27</v>
      </c>
      <c r="D17" s="2" t="s">
        <v>7</v>
      </c>
      <c r="E17" s="2" t="s">
        <v>7</v>
      </c>
      <c r="F17" s="5" t="s">
        <v>6</v>
      </c>
      <c r="G17" s="6">
        <f>VLOOKUP($B17,'[1]HC-08 FHCS'!$B:$L,6,FALSE)</f>
        <v>50401</v>
      </c>
      <c r="H17" s="6">
        <f>VLOOKUP($B17,'[1]HC-08 FHCS'!$B:$L,7,FALSE)</f>
        <v>50401</v>
      </c>
      <c r="I17" s="6">
        <f>VLOOKUP($B17,'[1]HC-08 FHCS'!$B:$L,8,FALSE)</f>
        <v>50401</v>
      </c>
      <c r="J17" s="6">
        <f>VLOOKUP($B17,'[1]HC-08 FHCS'!$B:$L,9,FALSE)</f>
        <v>30239</v>
      </c>
      <c r="K17" s="6">
        <f>VLOOKUP($B17,'[1]HC-08 FHCS'!$B:$L,10,FALSE)</f>
        <v>30239</v>
      </c>
      <c r="L17" s="6">
        <f>VLOOKUP($B17,'[1]HC-08 FHCS'!$B:$L,11,FALSE)</f>
        <v>30239</v>
      </c>
    </row>
    <row r="18" spans="1:12" x14ac:dyDescent="0.25">
      <c r="A18" s="2" t="s">
        <v>28</v>
      </c>
      <c r="B18" s="3">
        <v>549004</v>
      </c>
      <c r="C18" s="4" t="s">
        <v>30</v>
      </c>
      <c r="D18" s="2" t="s">
        <v>7</v>
      </c>
      <c r="E18" s="2" t="s">
        <v>7</v>
      </c>
      <c r="F18" s="5" t="s">
        <v>6</v>
      </c>
      <c r="G18" s="6">
        <f>VLOOKUP($B18,'[1]HC-08 FHCS'!$B:$L,6,FALSE)</f>
        <v>5326</v>
      </c>
      <c r="H18" s="6">
        <f>VLOOKUP($B18,'[1]HC-08 FHCS'!$B:$L,7,FALSE)</f>
        <v>5326</v>
      </c>
      <c r="I18" s="6">
        <f>VLOOKUP($B18,'[1]HC-08 FHCS'!$B:$L,8,FALSE)</f>
        <v>5326</v>
      </c>
      <c r="J18" s="6">
        <f>VLOOKUP($B18,'[1]HC-08 FHCS'!$B:$L,9,FALSE)</f>
        <v>3195</v>
      </c>
      <c r="K18" s="6">
        <f>VLOOKUP($B18,'[1]HC-08 FHCS'!$B:$L,10,FALSE)</f>
        <v>3195</v>
      </c>
      <c r="L18" s="6">
        <f>VLOOKUP($B18,'[1]HC-08 FHCS'!$B:$L,11,FALSE)</f>
        <v>3195</v>
      </c>
    </row>
    <row r="19" spans="1:12" x14ac:dyDescent="0.25">
      <c r="A19" s="2" t="s">
        <v>31</v>
      </c>
      <c r="B19" s="3">
        <v>461835</v>
      </c>
      <c r="C19" s="4" t="s">
        <v>32</v>
      </c>
      <c r="D19" s="2" t="s">
        <v>341</v>
      </c>
      <c r="E19" s="2" t="s">
        <v>5</v>
      </c>
      <c r="F19" s="5" t="s">
        <v>6</v>
      </c>
      <c r="G19" s="6">
        <f>VLOOKUP($B19,'[1]HC-08 FHCS'!$B:$L,6,FALSE)</f>
        <v>7144</v>
      </c>
      <c r="H19" s="6">
        <f>VLOOKUP($B19,'[1]HC-08 FHCS'!$B:$L,7,FALSE)</f>
        <v>7144</v>
      </c>
      <c r="I19" s="6">
        <f>VLOOKUP($B19,'[1]HC-08 FHCS'!$B:$L,8,FALSE)</f>
        <v>7144</v>
      </c>
      <c r="J19" s="6">
        <f>VLOOKUP($B19,'[1]HC-08 FHCS'!$B:$L,9,FALSE)</f>
        <v>7144</v>
      </c>
      <c r="K19" s="6">
        <f>VLOOKUP($B19,'[1]HC-08 FHCS'!$B:$L,10,FALSE)</f>
        <v>7144</v>
      </c>
      <c r="L19" s="6">
        <f>VLOOKUP($B19,'[1]HC-08 FHCS'!$B:$L,11,FALSE)</f>
        <v>7144</v>
      </c>
    </row>
    <row r="20" spans="1:12" x14ac:dyDescent="0.25">
      <c r="A20" s="2" t="s">
        <v>31</v>
      </c>
      <c r="B20" s="3">
        <v>462192</v>
      </c>
      <c r="C20" s="4" t="s">
        <v>33</v>
      </c>
      <c r="D20" s="2" t="s">
        <v>341</v>
      </c>
      <c r="E20" s="2" t="s">
        <v>5</v>
      </c>
      <c r="F20" s="5" t="s">
        <v>6</v>
      </c>
      <c r="G20" s="6">
        <f>VLOOKUP($B20,'[1]HC-08 FHCS'!$B:$L,6,FALSE)</f>
        <v>11473</v>
      </c>
      <c r="H20" s="6">
        <f>VLOOKUP($B20,'[1]HC-08 FHCS'!$B:$L,7,FALSE)</f>
        <v>11473</v>
      </c>
      <c r="I20" s="6">
        <f>VLOOKUP($B20,'[1]HC-08 FHCS'!$B:$L,8,FALSE)</f>
        <v>11473</v>
      </c>
      <c r="J20" s="6">
        <f>VLOOKUP($B20,'[1]HC-08 FHCS'!$B:$L,9,FALSE)</f>
        <v>11473</v>
      </c>
      <c r="K20" s="6">
        <f>VLOOKUP($B20,'[1]HC-08 FHCS'!$B:$L,10,FALSE)</f>
        <v>11473</v>
      </c>
      <c r="L20" s="6">
        <f>VLOOKUP($B20,'[1]HC-08 FHCS'!$B:$L,11,FALSE)</f>
        <v>11473</v>
      </c>
    </row>
    <row r="21" spans="1:12" x14ac:dyDescent="0.25">
      <c r="A21" s="2" t="s">
        <v>31</v>
      </c>
      <c r="B21" s="3">
        <v>462204</v>
      </c>
      <c r="C21" s="4" t="s">
        <v>34</v>
      </c>
      <c r="D21" s="2" t="s">
        <v>341</v>
      </c>
      <c r="E21" s="2" t="s">
        <v>5</v>
      </c>
      <c r="F21" s="5" t="s">
        <v>6</v>
      </c>
      <c r="G21" s="6">
        <f>VLOOKUP($B21,'[1]HC-08 FHCS'!$B:$L,6,FALSE)</f>
        <v>46558</v>
      </c>
      <c r="H21" s="6">
        <f>VLOOKUP($B21,'[1]HC-08 FHCS'!$B:$L,7,FALSE)</f>
        <v>46558</v>
      </c>
      <c r="I21" s="6">
        <f>VLOOKUP($B21,'[1]HC-08 FHCS'!$B:$L,8,FALSE)</f>
        <v>46558</v>
      </c>
      <c r="J21" s="6">
        <f>VLOOKUP($B21,'[1]HC-08 FHCS'!$B:$L,9,FALSE)</f>
        <v>46558</v>
      </c>
      <c r="K21" s="6">
        <f>VLOOKUP($B21,'[1]HC-08 FHCS'!$B:$L,10,FALSE)</f>
        <v>46558</v>
      </c>
      <c r="L21" s="6">
        <f>VLOOKUP($B21,'[1]HC-08 FHCS'!$B:$L,11,FALSE)</f>
        <v>46558</v>
      </c>
    </row>
    <row r="22" spans="1:12" x14ac:dyDescent="0.25">
      <c r="A22" s="2" t="s">
        <v>31</v>
      </c>
      <c r="B22" s="3">
        <v>469001</v>
      </c>
      <c r="C22" s="4" t="s">
        <v>35</v>
      </c>
      <c r="D22" s="2" t="s">
        <v>7</v>
      </c>
      <c r="E22" s="2" t="s">
        <v>7</v>
      </c>
      <c r="F22" s="5" t="s">
        <v>6</v>
      </c>
      <c r="G22" s="6">
        <f>VLOOKUP($B22,'[1]HC-08 FHCS'!$B:$L,6,FALSE)</f>
        <v>815925</v>
      </c>
      <c r="H22" s="6">
        <f>VLOOKUP($B22,'[1]HC-08 FHCS'!$B:$L,7,FALSE)</f>
        <v>815925</v>
      </c>
      <c r="I22" s="6">
        <f>VLOOKUP($B22,'[1]HC-08 FHCS'!$B:$L,8,FALSE)</f>
        <v>815925</v>
      </c>
      <c r="J22" s="6">
        <f>VLOOKUP($B22,'[1]HC-08 FHCS'!$B:$L,9,FALSE)</f>
        <v>489553</v>
      </c>
      <c r="K22" s="6">
        <f>VLOOKUP($B22,'[1]HC-08 FHCS'!$B:$L,10,FALSE)</f>
        <v>489553</v>
      </c>
      <c r="L22" s="6">
        <f>VLOOKUP($B22,'[1]HC-08 FHCS'!$B:$L,11,FALSE)</f>
        <v>489553</v>
      </c>
    </row>
    <row r="23" spans="1:12" x14ac:dyDescent="0.25">
      <c r="A23" s="2" t="s">
        <v>31</v>
      </c>
      <c r="B23" s="3">
        <v>469004</v>
      </c>
      <c r="C23" s="4" t="s">
        <v>36</v>
      </c>
      <c r="D23" s="2" t="s">
        <v>7</v>
      </c>
      <c r="E23" s="2" t="s">
        <v>7</v>
      </c>
      <c r="F23" s="5" t="s">
        <v>6</v>
      </c>
      <c r="G23" s="6">
        <f>VLOOKUP($B23,'[1]HC-08 FHCS'!$B:$L,6,FALSE)</f>
        <v>23701</v>
      </c>
      <c r="H23" s="6">
        <f>VLOOKUP($B23,'[1]HC-08 FHCS'!$B:$L,7,FALSE)</f>
        <v>23701</v>
      </c>
      <c r="I23" s="6">
        <f>VLOOKUP($B23,'[1]HC-08 FHCS'!$B:$L,8,FALSE)</f>
        <v>23701</v>
      </c>
      <c r="J23" s="6">
        <f>VLOOKUP($B23,'[1]HC-08 FHCS'!$B:$L,9,FALSE)</f>
        <v>14219</v>
      </c>
      <c r="K23" s="6">
        <f>VLOOKUP($B23,'[1]HC-08 FHCS'!$B:$L,10,FALSE)</f>
        <v>14219</v>
      </c>
      <c r="L23" s="6">
        <f>VLOOKUP($B23,'[1]HC-08 FHCS'!$B:$L,11,FALSE)</f>
        <v>14219</v>
      </c>
    </row>
    <row r="24" spans="1:12" x14ac:dyDescent="0.25">
      <c r="A24" s="2" t="s">
        <v>31</v>
      </c>
      <c r="B24" s="3">
        <v>469009</v>
      </c>
      <c r="C24" s="4" t="s">
        <v>37</v>
      </c>
      <c r="D24" s="2" t="s">
        <v>7</v>
      </c>
      <c r="E24" s="2" t="s">
        <v>7</v>
      </c>
      <c r="F24" s="5" t="s">
        <v>6</v>
      </c>
      <c r="G24" s="6">
        <f>VLOOKUP($B24,'[1]HC-08 FHCS'!$B:$L,6,FALSE)</f>
        <v>417</v>
      </c>
      <c r="H24" s="6">
        <f>VLOOKUP($B24,'[1]HC-08 FHCS'!$B:$L,7,FALSE)</f>
        <v>417</v>
      </c>
      <c r="I24" s="6">
        <f>VLOOKUP($B24,'[1]HC-08 FHCS'!$B:$L,8,FALSE)</f>
        <v>417</v>
      </c>
      <c r="J24" s="6">
        <f>VLOOKUP($B24,'[1]HC-08 FHCS'!$B:$L,9,FALSE)</f>
        <v>250</v>
      </c>
      <c r="K24" s="6">
        <f>VLOOKUP($B24,'[1]HC-08 FHCS'!$B:$L,10,FALSE)</f>
        <v>250</v>
      </c>
      <c r="L24" s="6">
        <f>VLOOKUP($B24,'[1]HC-08 FHCS'!$B:$L,11,FALSE)</f>
        <v>250</v>
      </c>
    </row>
    <row r="25" spans="1:12" x14ac:dyDescent="0.25">
      <c r="A25" s="2" t="s">
        <v>38</v>
      </c>
      <c r="B25" s="3">
        <v>565010</v>
      </c>
      <c r="C25" s="4" t="s">
        <v>39</v>
      </c>
      <c r="D25" s="2" t="s">
        <v>341</v>
      </c>
      <c r="E25" s="2" t="s">
        <v>5</v>
      </c>
      <c r="F25" s="5" t="s">
        <v>6</v>
      </c>
      <c r="G25" s="6">
        <f>VLOOKUP($B25,'[1]HC-08 FHCS'!$B:$L,6,FALSE)</f>
        <v>18968</v>
      </c>
      <c r="H25" s="6">
        <f>VLOOKUP($B25,'[1]HC-08 FHCS'!$B:$L,7,FALSE)</f>
        <v>18968</v>
      </c>
      <c r="I25" s="6">
        <f>VLOOKUP($B25,'[1]HC-08 FHCS'!$B:$L,8,FALSE)</f>
        <v>18968</v>
      </c>
      <c r="J25" s="6">
        <f>VLOOKUP($B25,'[1]HC-08 FHCS'!$B:$L,9,FALSE)</f>
        <v>18968</v>
      </c>
      <c r="K25" s="6">
        <f>VLOOKUP($B25,'[1]HC-08 FHCS'!$B:$L,10,FALSE)</f>
        <v>18968</v>
      </c>
      <c r="L25" s="6">
        <f>VLOOKUP($B25,'[1]HC-08 FHCS'!$B:$L,11,FALSE)</f>
        <v>18968</v>
      </c>
    </row>
    <row r="26" spans="1:12" x14ac:dyDescent="0.25">
      <c r="A26" s="2" t="s">
        <v>40</v>
      </c>
      <c r="B26" s="3">
        <v>210328</v>
      </c>
      <c r="C26" s="4" t="s">
        <v>29</v>
      </c>
      <c r="D26" s="2" t="s">
        <v>341</v>
      </c>
      <c r="E26" s="2" t="s">
        <v>5</v>
      </c>
      <c r="F26" s="5" t="s">
        <v>6</v>
      </c>
      <c r="G26" s="6">
        <f>VLOOKUP($B26,'[1]HC-08 FHCS'!$B:$L,6,FALSE)</f>
        <v>1017497</v>
      </c>
      <c r="H26" s="6">
        <f>VLOOKUP($B26,'[1]HC-08 FHCS'!$B:$L,7,FALSE)</f>
        <v>1017497</v>
      </c>
      <c r="I26" s="6">
        <f>VLOOKUP($B26,'[1]HC-08 FHCS'!$B:$L,8,FALSE)</f>
        <v>1017497</v>
      </c>
      <c r="J26" s="6">
        <f>VLOOKUP($B26,'[1]HC-08 FHCS'!$B:$L,9,FALSE)</f>
        <v>1017497</v>
      </c>
      <c r="K26" s="6">
        <f>VLOOKUP($B26,'[1]HC-08 FHCS'!$B:$L,10,FALSE)</f>
        <v>1017497</v>
      </c>
      <c r="L26" s="6">
        <f>VLOOKUP($B26,'[1]HC-08 FHCS'!$B:$L,11,FALSE)</f>
        <v>1017497</v>
      </c>
    </row>
    <row r="27" spans="1:12" x14ac:dyDescent="0.25">
      <c r="A27" s="2" t="s">
        <v>40</v>
      </c>
      <c r="B27" s="3">
        <v>219013</v>
      </c>
      <c r="C27" s="4" t="s">
        <v>41</v>
      </c>
      <c r="D27" s="2" t="s">
        <v>7</v>
      </c>
      <c r="E27" s="2" t="s">
        <v>7</v>
      </c>
      <c r="F27" s="5" t="s">
        <v>6</v>
      </c>
      <c r="G27" s="6">
        <f>VLOOKUP($B27,'[1]HC-08 FHCS'!$B:$L,6,FALSE)</f>
        <v>429775</v>
      </c>
      <c r="H27" s="6">
        <f>VLOOKUP($B27,'[1]HC-08 FHCS'!$B:$L,7,FALSE)</f>
        <v>429775</v>
      </c>
      <c r="I27" s="6">
        <f>VLOOKUP($B27,'[1]HC-08 FHCS'!$B:$L,8,FALSE)</f>
        <v>429775</v>
      </c>
      <c r="J27" s="6">
        <f>VLOOKUP($B27,'[1]HC-08 FHCS'!$B:$L,9,FALSE)</f>
        <v>257863</v>
      </c>
      <c r="K27" s="6">
        <f>VLOOKUP($B27,'[1]HC-08 FHCS'!$B:$L,10,FALSE)</f>
        <v>257863</v>
      </c>
      <c r="L27" s="6">
        <f>VLOOKUP($B27,'[1]HC-08 FHCS'!$B:$L,11,FALSE)</f>
        <v>257863</v>
      </c>
    </row>
    <row r="28" spans="1:12" x14ac:dyDescent="0.25">
      <c r="A28" s="2" t="s">
        <v>40</v>
      </c>
      <c r="B28" s="3">
        <v>219904</v>
      </c>
      <c r="C28" s="4" t="s">
        <v>42</v>
      </c>
      <c r="D28" s="2" t="s">
        <v>7</v>
      </c>
      <c r="E28" s="2" t="s">
        <v>7</v>
      </c>
      <c r="F28" s="5" t="s">
        <v>6</v>
      </c>
      <c r="G28" s="6">
        <f>VLOOKUP($B28,'[1]HC-08 FHCS'!$B:$L,6,FALSE)</f>
        <v>6753</v>
      </c>
      <c r="H28" s="6">
        <f>VLOOKUP($B28,'[1]HC-08 FHCS'!$B:$L,7,FALSE)</f>
        <v>6753</v>
      </c>
      <c r="I28" s="6">
        <f>VLOOKUP($B28,'[1]HC-08 FHCS'!$B:$L,8,FALSE)</f>
        <v>6753</v>
      </c>
      <c r="J28" s="6">
        <f>VLOOKUP($B28,'[1]HC-08 FHCS'!$B:$L,9,FALSE)</f>
        <v>4051</v>
      </c>
      <c r="K28" s="6">
        <f>VLOOKUP($B28,'[1]HC-08 FHCS'!$B:$L,10,FALSE)</f>
        <v>4051</v>
      </c>
      <c r="L28" s="6">
        <f>VLOOKUP($B28,'[1]HC-08 FHCS'!$B:$L,11,FALSE)</f>
        <v>4051</v>
      </c>
    </row>
    <row r="29" spans="1:12" x14ac:dyDescent="0.25">
      <c r="A29" s="2" t="s">
        <v>43</v>
      </c>
      <c r="B29" s="3">
        <v>229006</v>
      </c>
      <c r="C29" s="4" t="s">
        <v>12</v>
      </c>
      <c r="D29" s="2" t="s">
        <v>7</v>
      </c>
      <c r="E29" s="2" t="s">
        <v>7</v>
      </c>
      <c r="F29" s="5" t="s">
        <v>6</v>
      </c>
      <c r="G29" s="6">
        <f>VLOOKUP($B29,'[1]HC-08 FHCS'!$B:$L,6,FALSE)</f>
        <v>33426</v>
      </c>
      <c r="H29" s="6">
        <f>VLOOKUP($B29,'[1]HC-08 FHCS'!$B:$L,7,FALSE)</f>
        <v>33426</v>
      </c>
      <c r="I29" s="6">
        <f>VLOOKUP($B29,'[1]HC-08 FHCS'!$B:$L,8,FALSE)</f>
        <v>33426</v>
      </c>
      <c r="J29" s="6">
        <f>VLOOKUP($B29,'[1]HC-08 FHCS'!$B:$L,9,FALSE)</f>
        <v>20054</v>
      </c>
      <c r="K29" s="6">
        <f>VLOOKUP($B29,'[1]HC-08 FHCS'!$B:$L,10,FALSE)</f>
        <v>20054</v>
      </c>
      <c r="L29" s="6">
        <f>VLOOKUP($B29,'[1]HC-08 FHCS'!$B:$L,11,FALSE)</f>
        <v>20054</v>
      </c>
    </row>
    <row r="30" spans="1:12" x14ac:dyDescent="0.25">
      <c r="A30" s="2" t="s">
        <v>44</v>
      </c>
      <c r="B30" s="3">
        <v>669001</v>
      </c>
      <c r="C30" s="4" t="s">
        <v>45</v>
      </c>
      <c r="D30" s="2" t="s">
        <v>7</v>
      </c>
      <c r="E30" s="2" t="s">
        <v>7</v>
      </c>
      <c r="F30" s="5" t="s">
        <v>6</v>
      </c>
      <c r="G30" s="6">
        <f>VLOOKUP($B30,'[1]HC-08 FHCS'!$B:$L,6,FALSE)</f>
        <v>286120</v>
      </c>
      <c r="H30" s="6">
        <f>VLOOKUP($B30,'[1]HC-08 FHCS'!$B:$L,7,FALSE)</f>
        <v>286120</v>
      </c>
      <c r="I30" s="6">
        <f>VLOOKUP($B30,'[1]HC-08 FHCS'!$B:$L,8,FALSE)</f>
        <v>286120</v>
      </c>
      <c r="J30" s="6">
        <f>VLOOKUP($B30,'[1]HC-08 FHCS'!$B:$L,9,FALSE)</f>
        <v>171671</v>
      </c>
      <c r="K30" s="6">
        <f>VLOOKUP($B30,'[1]HC-08 FHCS'!$B:$L,10,FALSE)</f>
        <v>171671</v>
      </c>
      <c r="L30" s="6">
        <f>VLOOKUP($B30,'[1]HC-08 FHCS'!$B:$L,11,FALSE)</f>
        <v>171671</v>
      </c>
    </row>
    <row r="31" spans="1:12" x14ac:dyDescent="0.25">
      <c r="A31" s="2" t="s">
        <v>44</v>
      </c>
      <c r="B31" s="3">
        <v>669003</v>
      </c>
      <c r="C31" s="4" t="s">
        <v>46</v>
      </c>
      <c r="D31" s="2" t="s">
        <v>7</v>
      </c>
      <c r="E31" s="2" t="s">
        <v>7</v>
      </c>
      <c r="F31" s="5" t="s">
        <v>6</v>
      </c>
      <c r="G31" s="6">
        <f>VLOOKUP($B31,'[1]HC-08 FHCS'!$B:$L,6,FALSE)</f>
        <v>164338</v>
      </c>
      <c r="H31" s="6">
        <f>VLOOKUP($B31,'[1]HC-08 FHCS'!$B:$L,7,FALSE)</f>
        <v>164338</v>
      </c>
      <c r="I31" s="6">
        <f>VLOOKUP($B31,'[1]HC-08 FHCS'!$B:$L,8,FALSE)</f>
        <v>164338</v>
      </c>
      <c r="J31" s="6">
        <f>VLOOKUP($B31,'[1]HC-08 FHCS'!$B:$L,9,FALSE)</f>
        <v>98602</v>
      </c>
      <c r="K31" s="6">
        <f>VLOOKUP($B31,'[1]HC-08 FHCS'!$B:$L,10,FALSE)</f>
        <v>98602</v>
      </c>
      <c r="L31" s="6">
        <f>VLOOKUP($B31,'[1]HC-08 FHCS'!$B:$L,11,FALSE)</f>
        <v>98602</v>
      </c>
    </row>
    <row r="32" spans="1:12" x14ac:dyDescent="0.25">
      <c r="A32" s="2" t="s">
        <v>44</v>
      </c>
      <c r="B32" s="3">
        <v>669004</v>
      </c>
      <c r="C32" s="4" t="s">
        <v>47</v>
      </c>
      <c r="D32" s="2" t="s">
        <v>7</v>
      </c>
      <c r="E32" s="2" t="s">
        <v>7</v>
      </c>
      <c r="F32" s="5" t="s">
        <v>6</v>
      </c>
      <c r="G32" s="6">
        <f>VLOOKUP($B32,'[1]HC-08 FHCS'!$B:$L,6,FALSE)</f>
        <v>251969</v>
      </c>
      <c r="H32" s="6">
        <f>VLOOKUP($B32,'[1]HC-08 FHCS'!$B:$L,7,FALSE)</f>
        <v>251969</v>
      </c>
      <c r="I32" s="6">
        <f>VLOOKUP($B32,'[1]HC-08 FHCS'!$B:$L,8,FALSE)</f>
        <v>251969</v>
      </c>
      <c r="J32" s="6">
        <f>VLOOKUP($B32,'[1]HC-08 FHCS'!$B:$L,9,FALSE)</f>
        <v>151181</v>
      </c>
      <c r="K32" s="6">
        <f>VLOOKUP($B32,'[1]HC-08 FHCS'!$B:$L,10,FALSE)</f>
        <v>151181</v>
      </c>
      <c r="L32" s="6">
        <f>VLOOKUP($B32,'[1]HC-08 FHCS'!$B:$L,11,FALSE)</f>
        <v>151181</v>
      </c>
    </row>
    <row r="33" spans="1:12" x14ac:dyDescent="0.25">
      <c r="A33" s="2" t="s">
        <v>44</v>
      </c>
      <c r="B33" s="3">
        <v>669005</v>
      </c>
      <c r="C33" s="4" t="s">
        <v>48</v>
      </c>
      <c r="D33" s="2" t="s">
        <v>7</v>
      </c>
      <c r="E33" s="2" t="s">
        <v>7</v>
      </c>
      <c r="F33" s="5" t="s">
        <v>6</v>
      </c>
      <c r="G33" s="6">
        <f>VLOOKUP($B33,'[1]HC-08 FHCS'!$B:$L,6,FALSE)</f>
        <v>48289</v>
      </c>
      <c r="H33" s="6">
        <f>VLOOKUP($B33,'[1]HC-08 FHCS'!$B:$L,7,FALSE)</f>
        <v>48289</v>
      </c>
      <c r="I33" s="6">
        <f>VLOOKUP($B33,'[1]HC-08 FHCS'!$B:$L,8,FALSE)</f>
        <v>48289</v>
      </c>
      <c r="J33" s="6">
        <f>VLOOKUP($B33,'[1]HC-08 FHCS'!$B:$L,9,FALSE)</f>
        <v>28973</v>
      </c>
      <c r="K33" s="6">
        <f>VLOOKUP($B33,'[1]HC-08 FHCS'!$B:$L,10,FALSE)</f>
        <v>28973</v>
      </c>
      <c r="L33" s="6">
        <f>VLOOKUP($B33,'[1]HC-08 FHCS'!$B:$L,11,FALSE)</f>
        <v>28973</v>
      </c>
    </row>
    <row r="34" spans="1:12" x14ac:dyDescent="0.25">
      <c r="A34" s="2" t="s">
        <v>49</v>
      </c>
      <c r="B34" s="3">
        <v>359001</v>
      </c>
      <c r="C34" s="4" t="s">
        <v>50</v>
      </c>
      <c r="D34" s="2" t="s">
        <v>7</v>
      </c>
      <c r="E34" s="2" t="s">
        <v>7</v>
      </c>
      <c r="F34" s="5" t="s">
        <v>6</v>
      </c>
      <c r="G34" s="6">
        <f>VLOOKUP($B34,'[1]HC-08 FHCS'!$B:$L,6,FALSE)</f>
        <v>5613</v>
      </c>
      <c r="H34" s="6">
        <f>VLOOKUP($B34,'[1]HC-08 FHCS'!$B:$L,7,FALSE)</f>
        <v>5613</v>
      </c>
      <c r="I34" s="6">
        <f>VLOOKUP($B34,'[1]HC-08 FHCS'!$B:$L,8,FALSE)</f>
        <v>5613</v>
      </c>
      <c r="J34" s="6">
        <f>VLOOKUP($B34,'[1]HC-08 FHCS'!$B:$L,9,FALSE)</f>
        <v>3367</v>
      </c>
      <c r="K34" s="6">
        <f>VLOOKUP($B34,'[1]HC-08 FHCS'!$B:$L,10,FALSE)</f>
        <v>3367</v>
      </c>
      <c r="L34" s="6">
        <f>VLOOKUP($B34,'[1]HC-08 FHCS'!$B:$L,11,FALSE)</f>
        <v>3367</v>
      </c>
    </row>
    <row r="35" spans="1:12" x14ac:dyDescent="0.25">
      <c r="A35" s="2" t="s">
        <v>49</v>
      </c>
      <c r="B35" s="3">
        <v>359007</v>
      </c>
      <c r="C35" s="4" t="s">
        <v>51</v>
      </c>
      <c r="D35" s="2" t="s">
        <v>7</v>
      </c>
      <c r="E35" s="2" t="s">
        <v>7</v>
      </c>
      <c r="F35" s="5" t="s">
        <v>6</v>
      </c>
      <c r="G35" s="6">
        <f>VLOOKUP($B35,'[1]HC-08 FHCS'!$B:$L,6,FALSE)</f>
        <v>1199</v>
      </c>
      <c r="H35" s="6">
        <f>VLOOKUP($B35,'[1]HC-08 FHCS'!$B:$L,7,FALSE)</f>
        <v>1199</v>
      </c>
      <c r="I35" s="6">
        <f>VLOOKUP($B35,'[1]HC-08 FHCS'!$B:$L,8,FALSE)</f>
        <v>1199</v>
      </c>
      <c r="J35" s="6">
        <f>VLOOKUP($B35,'[1]HC-08 FHCS'!$B:$L,9,FALSE)</f>
        <v>719</v>
      </c>
      <c r="K35" s="6">
        <f>VLOOKUP($B35,'[1]HC-08 FHCS'!$B:$L,10,FALSE)</f>
        <v>719</v>
      </c>
      <c r="L35" s="6">
        <f>VLOOKUP($B35,'[1]HC-08 FHCS'!$B:$L,11,FALSE)</f>
        <v>719</v>
      </c>
    </row>
    <row r="36" spans="1:12" x14ac:dyDescent="0.25">
      <c r="A36" s="2" t="s">
        <v>49</v>
      </c>
      <c r="B36" s="3">
        <v>359008</v>
      </c>
      <c r="C36" s="4" t="s">
        <v>52</v>
      </c>
      <c r="D36" s="2" t="s">
        <v>7</v>
      </c>
      <c r="E36" s="2" t="s">
        <v>7</v>
      </c>
      <c r="F36" s="5" t="s">
        <v>6</v>
      </c>
      <c r="G36" s="6">
        <f>VLOOKUP($B36,'[1]HC-08 FHCS'!$B:$L,6,FALSE)</f>
        <v>27652</v>
      </c>
      <c r="H36" s="6">
        <f>VLOOKUP($B36,'[1]HC-08 FHCS'!$B:$L,7,FALSE)</f>
        <v>27652</v>
      </c>
      <c r="I36" s="6">
        <f>VLOOKUP($B36,'[1]HC-08 FHCS'!$B:$L,8,FALSE)</f>
        <v>27652</v>
      </c>
      <c r="J36" s="6">
        <f>VLOOKUP($B36,'[1]HC-08 FHCS'!$B:$L,9,FALSE)</f>
        <v>16590</v>
      </c>
      <c r="K36" s="6">
        <f>VLOOKUP($B36,'[1]HC-08 FHCS'!$B:$L,10,FALSE)</f>
        <v>16590</v>
      </c>
      <c r="L36" s="6">
        <f>VLOOKUP($B36,'[1]HC-08 FHCS'!$B:$L,11,FALSE)</f>
        <v>16590</v>
      </c>
    </row>
    <row r="37" spans="1:12" x14ac:dyDescent="0.25">
      <c r="A37" s="2" t="s">
        <v>49</v>
      </c>
      <c r="B37" s="3">
        <v>359011</v>
      </c>
      <c r="C37" s="4" t="s">
        <v>53</v>
      </c>
      <c r="D37" s="2" t="s">
        <v>7</v>
      </c>
      <c r="E37" s="2" t="s">
        <v>7</v>
      </c>
      <c r="F37" s="5" t="s">
        <v>6</v>
      </c>
      <c r="G37" s="6">
        <f>VLOOKUP($B37,'[1]HC-08 FHCS'!$B:$L,6,FALSE)</f>
        <v>2891</v>
      </c>
      <c r="H37" s="6">
        <f>VLOOKUP($B37,'[1]HC-08 FHCS'!$B:$L,7,FALSE)</f>
        <v>2891</v>
      </c>
      <c r="I37" s="6">
        <f>VLOOKUP($B37,'[1]HC-08 FHCS'!$B:$L,8,FALSE)</f>
        <v>2891</v>
      </c>
      <c r="J37" s="6">
        <f>VLOOKUP($B37,'[1]HC-08 FHCS'!$B:$L,9,FALSE)</f>
        <v>1734</v>
      </c>
      <c r="K37" s="6">
        <f>VLOOKUP($B37,'[1]HC-08 FHCS'!$B:$L,10,FALSE)</f>
        <v>1734</v>
      </c>
      <c r="L37" s="6">
        <f>VLOOKUP($B37,'[1]HC-08 FHCS'!$B:$L,11,FALSE)</f>
        <v>1734</v>
      </c>
    </row>
    <row r="38" spans="1:12" x14ac:dyDescent="0.25">
      <c r="A38" s="2" t="s">
        <v>49</v>
      </c>
      <c r="B38" s="3">
        <v>359016</v>
      </c>
      <c r="C38" s="4" t="s">
        <v>54</v>
      </c>
      <c r="D38" s="2" t="s">
        <v>7</v>
      </c>
      <c r="E38" s="2" t="s">
        <v>7</v>
      </c>
      <c r="F38" s="5" t="s">
        <v>6</v>
      </c>
      <c r="G38" s="6">
        <f>VLOOKUP($B38,'[1]HC-08 FHCS'!$B:$L,6,FALSE)</f>
        <v>3351160</v>
      </c>
      <c r="H38" s="6">
        <f>VLOOKUP($B38,'[1]HC-08 FHCS'!$B:$L,7,FALSE)</f>
        <v>3351160</v>
      </c>
      <c r="I38" s="6">
        <f>VLOOKUP($B38,'[1]HC-08 FHCS'!$B:$L,8,FALSE)</f>
        <v>3351160</v>
      </c>
      <c r="J38" s="6">
        <f>VLOOKUP($B38,'[1]HC-08 FHCS'!$B:$L,9,FALSE)</f>
        <v>2010694</v>
      </c>
      <c r="K38" s="6">
        <f>VLOOKUP($B38,'[1]HC-08 FHCS'!$B:$L,10,FALSE)</f>
        <v>2010694</v>
      </c>
      <c r="L38" s="6">
        <f>VLOOKUP($B38,'[1]HC-08 FHCS'!$B:$L,11,FALSE)</f>
        <v>2010694</v>
      </c>
    </row>
    <row r="39" spans="1:12" x14ac:dyDescent="0.25">
      <c r="A39" s="2" t="s">
        <v>49</v>
      </c>
      <c r="B39" s="3">
        <v>359020</v>
      </c>
      <c r="C39" s="4" t="s">
        <v>55</v>
      </c>
      <c r="D39" s="2" t="s">
        <v>7</v>
      </c>
      <c r="E39" s="2" t="s">
        <v>7</v>
      </c>
      <c r="F39" s="5" t="s">
        <v>6</v>
      </c>
      <c r="G39" s="6">
        <f>VLOOKUP($B39,'[1]HC-08 FHCS'!$B:$L,6,FALSE)</f>
        <v>142</v>
      </c>
      <c r="H39" s="6">
        <f>VLOOKUP($B39,'[1]HC-08 FHCS'!$B:$L,7,FALSE)</f>
        <v>142</v>
      </c>
      <c r="I39" s="6">
        <f>VLOOKUP($B39,'[1]HC-08 FHCS'!$B:$L,8,FALSE)</f>
        <v>142</v>
      </c>
      <c r="J39" s="6">
        <f>VLOOKUP($B39,'[1]HC-08 FHCS'!$B:$L,9,FALSE)</f>
        <v>85</v>
      </c>
      <c r="K39" s="6">
        <f>VLOOKUP($B39,'[1]HC-08 FHCS'!$B:$L,10,FALSE)</f>
        <v>85</v>
      </c>
      <c r="L39" s="6">
        <f>VLOOKUP($B39,'[1]HC-08 FHCS'!$B:$L,11,FALSE)</f>
        <v>85</v>
      </c>
    </row>
    <row r="40" spans="1:12" x14ac:dyDescent="0.25">
      <c r="A40" s="2" t="s">
        <v>49</v>
      </c>
      <c r="B40" s="3">
        <v>359022</v>
      </c>
      <c r="C40" s="4" t="s">
        <v>56</v>
      </c>
      <c r="D40" s="2" t="s">
        <v>7</v>
      </c>
      <c r="E40" s="2" t="s">
        <v>7</v>
      </c>
      <c r="F40" s="5" t="s">
        <v>6</v>
      </c>
      <c r="G40" s="6">
        <f>VLOOKUP($B40,'[1]HC-08 FHCS'!$B:$L,6,FALSE)</f>
        <v>10990</v>
      </c>
      <c r="H40" s="6">
        <f>VLOOKUP($B40,'[1]HC-08 FHCS'!$B:$L,7,FALSE)</f>
        <v>10990</v>
      </c>
      <c r="I40" s="6">
        <f>VLOOKUP($B40,'[1]HC-08 FHCS'!$B:$L,8,FALSE)</f>
        <v>10990</v>
      </c>
      <c r="J40" s="6">
        <f>VLOOKUP($B40,'[1]HC-08 FHCS'!$B:$L,9,FALSE)</f>
        <v>6592</v>
      </c>
      <c r="K40" s="6">
        <f>VLOOKUP($B40,'[1]HC-08 FHCS'!$B:$L,10,FALSE)</f>
        <v>6592</v>
      </c>
      <c r="L40" s="6">
        <f>VLOOKUP($B40,'[1]HC-08 FHCS'!$B:$L,11,FALSE)</f>
        <v>6592</v>
      </c>
    </row>
    <row r="41" spans="1:12" x14ac:dyDescent="0.25">
      <c r="A41" s="2" t="s">
        <v>49</v>
      </c>
      <c r="B41" s="3">
        <v>359024</v>
      </c>
      <c r="C41" s="4" t="s">
        <v>57</v>
      </c>
      <c r="D41" s="2" t="s">
        <v>7</v>
      </c>
      <c r="E41" s="2" t="s">
        <v>7</v>
      </c>
      <c r="F41" s="5" t="s">
        <v>6</v>
      </c>
      <c r="G41" s="6">
        <f>VLOOKUP($B41,'[1]HC-08 FHCS'!$B:$L,6,FALSE)</f>
        <v>77</v>
      </c>
      <c r="H41" s="6">
        <f>VLOOKUP($B41,'[1]HC-08 FHCS'!$B:$L,7,FALSE)</f>
        <v>77</v>
      </c>
      <c r="I41" s="6">
        <f>VLOOKUP($B41,'[1]HC-08 FHCS'!$B:$L,8,FALSE)</f>
        <v>77</v>
      </c>
      <c r="J41" s="6">
        <f>VLOOKUP($B41,'[1]HC-08 FHCS'!$B:$L,9,FALSE)</f>
        <v>46</v>
      </c>
      <c r="K41" s="6">
        <f>VLOOKUP($B41,'[1]HC-08 FHCS'!$B:$L,10,FALSE)</f>
        <v>46</v>
      </c>
      <c r="L41" s="6">
        <f>VLOOKUP($B41,'[1]HC-08 FHCS'!$B:$L,11,FALSE)</f>
        <v>46</v>
      </c>
    </row>
    <row r="42" spans="1:12" x14ac:dyDescent="0.25">
      <c r="A42" s="2" t="s">
        <v>49</v>
      </c>
      <c r="B42" s="3">
        <v>359027</v>
      </c>
      <c r="C42" s="4" t="s">
        <v>58</v>
      </c>
      <c r="D42" s="2" t="s">
        <v>7</v>
      </c>
      <c r="E42" s="2" t="s">
        <v>7</v>
      </c>
      <c r="F42" s="5" t="s">
        <v>6</v>
      </c>
      <c r="G42" s="6">
        <f>VLOOKUP($B42,'[1]HC-08 FHCS'!$B:$L,6,FALSE)</f>
        <v>42121</v>
      </c>
      <c r="H42" s="6">
        <f>VLOOKUP($B42,'[1]HC-08 FHCS'!$B:$L,7,FALSE)</f>
        <v>42121</v>
      </c>
      <c r="I42" s="6">
        <f>VLOOKUP($B42,'[1]HC-08 FHCS'!$B:$L,8,FALSE)</f>
        <v>42121</v>
      </c>
      <c r="J42" s="6">
        <f>VLOOKUP($B42,'[1]HC-08 FHCS'!$B:$L,9,FALSE)</f>
        <v>25270</v>
      </c>
      <c r="K42" s="6">
        <f>VLOOKUP($B42,'[1]HC-08 FHCS'!$B:$L,10,FALSE)</f>
        <v>25270</v>
      </c>
      <c r="L42" s="6">
        <f>VLOOKUP($B42,'[1]HC-08 FHCS'!$B:$L,11,FALSE)</f>
        <v>25270</v>
      </c>
    </row>
    <row r="43" spans="1:12" x14ac:dyDescent="0.25">
      <c r="A43" s="2" t="s">
        <v>49</v>
      </c>
      <c r="B43" s="3">
        <v>359028</v>
      </c>
      <c r="C43" s="4" t="s">
        <v>59</v>
      </c>
      <c r="D43" s="2" t="s">
        <v>7</v>
      </c>
      <c r="E43" s="2" t="s">
        <v>7</v>
      </c>
      <c r="F43" s="5" t="s">
        <v>6</v>
      </c>
      <c r="G43" s="6">
        <f>VLOOKUP($B43,'[1]HC-08 FHCS'!$B:$L,6,FALSE)</f>
        <v>11519</v>
      </c>
      <c r="H43" s="6">
        <f>VLOOKUP($B43,'[1]HC-08 FHCS'!$B:$L,7,FALSE)</f>
        <v>11519</v>
      </c>
      <c r="I43" s="6">
        <f>VLOOKUP($B43,'[1]HC-08 FHCS'!$B:$L,8,FALSE)</f>
        <v>11519</v>
      </c>
      <c r="J43" s="6">
        <f>VLOOKUP($B43,'[1]HC-08 FHCS'!$B:$L,9,FALSE)</f>
        <v>6908</v>
      </c>
      <c r="K43" s="6">
        <f>VLOOKUP($B43,'[1]HC-08 FHCS'!$B:$L,10,FALSE)</f>
        <v>6908</v>
      </c>
      <c r="L43" s="6">
        <f>VLOOKUP($B43,'[1]HC-08 FHCS'!$B:$L,11,FALSE)</f>
        <v>6908</v>
      </c>
    </row>
    <row r="44" spans="1:12" x14ac:dyDescent="0.25">
      <c r="A44" s="2" t="s">
        <v>49</v>
      </c>
      <c r="B44" s="3">
        <v>359029</v>
      </c>
      <c r="C44" s="4" t="s">
        <v>60</v>
      </c>
      <c r="D44" s="2" t="s">
        <v>7</v>
      </c>
      <c r="E44" s="2" t="s">
        <v>7</v>
      </c>
      <c r="F44" s="5" t="s">
        <v>6</v>
      </c>
      <c r="G44" s="6">
        <f>VLOOKUP($B44,'[1]HC-08 FHCS'!$B:$L,6,FALSE)</f>
        <v>38406</v>
      </c>
      <c r="H44" s="6">
        <f>VLOOKUP($B44,'[1]HC-08 FHCS'!$B:$L,7,FALSE)</f>
        <v>38406</v>
      </c>
      <c r="I44" s="6">
        <f>VLOOKUP($B44,'[1]HC-08 FHCS'!$B:$L,8,FALSE)</f>
        <v>38406</v>
      </c>
      <c r="J44" s="6">
        <f>VLOOKUP($B44,'[1]HC-08 FHCS'!$B:$L,9,FALSE)</f>
        <v>23042</v>
      </c>
      <c r="K44" s="6">
        <f>VLOOKUP($B44,'[1]HC-08 FHCS'!$B:$L,10,FALSE)</f>
        <v>23042</v>
      </c>
      <c r="L44" s="6">
        <f>VLOOKUP($B44,'[1]HC-08 FHCS'!$B:$L,11,FALSE)</f>
        <v>23042</v>
      </c>
    </row>
    <row r="45" spans="1:12" x14ac:dyDescent="0.25">
      <c r="A45" s="2" t="s">
        <v>49</v>
      </c>
      <c r="B45" s="3">
        <v>359030</v>
      </c>
      <c r="C45" s="4" t="s">
        <v>61</v>
      </c>
      <c r="D45" s="2" t="s">
        <v>7</v>
      </c>
      <c r="E45" s="2" t="s">
        <v>7</v>
      </c>
      <c r="F45" s="5" t="s">
        <v>6</v>
      </c>
      <c r="G45" s="6">
        <f>VLOOKUP($B45,'[1]HC-08 FHCS'!$B:$L,6,FALSE)</f>
        <v>4260</v>
      </c>
      <c r="H45" s="6">
        <f>VLOOKUP($B45,'[1]HC-08 FHCS'!$B:$L,7,FALSE)</f>
        <v>4260</v>
      </c>
      <c r="I45" s="6">
        <f>VLOOKUP($B45,'[1]HC-08 FHCS'!$B:$L,8,FALSE)</f>
        <v>4260</v>
      </c>
      <c r="J45" s="6">
        <f>VLOOKUP($B45,'[1]HC-08 FHCS'!$B:$L,9,FALSE)</f>
        <v>2554</v>
      </c>
      <c r="K45" s="6">
        <f>VLOOKUP($B45,'[1]HC-08 FHCS'!$B:$L,10,FALSE)</f>
        <v>2554</v>
      </c>
      <c r="L45" s="6">
        <f>VLOOKUP($B45,'[1]HC-08 FHCS'!$B:$L,11,FALSE)</f>
        <v>2554</v>
      </c>
    </row>
    <row r="46" spans="1:12" x14ac:dyDescent="0.25">
      <c r="A46" s="2" t="s">
        <v>49</v>
      </c>
      <c r="B46" s="3">
        <v>359031</v>
      </c>
      <c r="C46" s="4" t="s">
        <v>62</v>
      </c>
      <c r="D46" s="2" t="s">
        <v>7</v>
      </c>
      <c r="E46" s="2" t="s">
        <v>7</v>
      </c>
      <c r="F46" s="5" t="s">
        <v>6</v>
      </c>
      <c r="G46" s="6">
        <f>VLOOKUP($B46,'[1]HC-08 FHCS'!$B:$L,6,FALSE)</f>
        <v>9157</v>
      </c>
      <c r="H46" s="6">
        <f>VLOOKUP($B46,'[1]HC-08 FHCS'!$B:$L,7,FALSE)</f>
        <v>9157</v>
      </c>
      <c r="I46" s="6">
        <f>VLOOKUP($B46,'[1]HC-08 FHCS'!$B:$L,8,FALSE)</f>
        <v>9157</v>
      </c>
      <c r="J46" s="6">
        <f>VLOOKUP($B46,'[1]HC-08 FHCS'!$B:$L,9,FALSE)</f>
        <v>5493</v>
      </c>
      <c r="K46" s="6">
        <f>VLOOKUP($B46,'[1]HC-08 FHCS'!$B:$L,10,FALSE)</f>
        <v>5493</v>
      </c>
      <c r="L46" s="6">
        <f>VLOOKUP($B46,'[1]HC-08 FHCS'!$B:$L,11,FALSE)</f>
        <v>5493</v>
      </c>
    </row>
    <row r="47" spans="1:12" x14ac:dyDescent="0.25">
      <c r="A47" s="2" t="s">
        <v>49</v>
      </c>
      <c r="B47" s="3">
        <v>359032</v>
      </c>
      <c r="C47" s="4" t="s">
        <v>63</v>
      </c>
      <c r="D47" s="2" t="s">
        <v>7</v>
      </c>
      <c r="E47" s="2" t="s">
        <v>7</v>
      </c>
      <c r="F47" s="5" t="s">
        <v>6</v>
      </c>
      <c r="G47" s="6">
        <f>VLOOKUP($B47,'[1]HC-08 FHCS'!$B:$L,6,FALSE)</f>
        <v>5080</v>
      </c>
      <c r="H47" s="6">
        <f>VLOOKUP($B47,'[1]HC-08 FHCS'!$B:$L,7,FALSE)</f>
        <v>5080</v>
      </c>
      <c r="I47" s="6">
        <f>VLOOKUP($B47,'[1]HC-08 FHCS'!$B:$L,8,FALSE)</f>
        <v>5080</v>
      </c>
      <c r="J47" s="6">
        <f>VLOOKUP($B47,'[1]HC-08 FHCS'!$B:$L,9,FALSE)</f>
        <v>3047</v>
      </c>
      <c r="K47" s="6">
        <f>VLOOKUP($B47,'[1]HC-08 FHCS'!$B:$L,10,FALSE)</f>
        <v>3047</v>
      </c>
      <c r="L47" s="6">
        <f>VLOOKUP($B47,'[1]HC-08 FHCS'!$B:$L,11,FALSE)</f>
        <v>3047</v>
      </c>
    </row>
    <row r="48" spans="1:12" x14ac:dyDescent="0.25">
      <c r="A48" s="2" t="s">
        <v>49</v>
      </c>
      <c r="B48" s="3">
        <v>359033</v>
      </c>
      <c r="C48" s="4" t="s">
        <v>64</v>
      </c>
      <c r="D48" s="2" t="s">
        <v>7</v>
      </c>
      <c r="E48" s="2" t="s">
        <v>7</v>
      </c>
      <c r="F48" s="5" t="s">
        <v>6</v>
      </c>
      <c r="G48" s="6">
        <f>VLOOKUP($B48,'[1]HC-08 FHCS'!$B:$L,6,FALSE)</f>
        <v>2268</v>
      </c>
      <c r="H48" s="6">
        <f>VLOOKUP($B48,'[1]HC-08 FHCS'!$B:$L,7,FALSE)</f>
        <v>2268</v>
      </c>
      <c r="I48" s="6">
        <f>VLOOKUP($B48,'[1]HC-08 FHCS'!$B:$L,8,FALSE)</f>
        <v>2268</v>
      </c>
      <c r="J48" s="6">
        <f>VLOOKUP($B48,'[1]HC-08 FHCS'!$B:$L,9,FALSE)</f>
        <v>1359</v>
      </c>
      <c r="K48" s="6">
        <f>VLOOKUP($B48,'[1]HC-08 FHCS'!$B:$L,10,FALSE)</f>
        <v>1359</v>
      </c>
      <c r="L48" s="6">
        <f>VLOOKUP($B48,'[1]HC-08 FHCS'!$B:$L,11,FALSE)</f>
        <v>1359</v>
      </c>
    </row>
    <row r="49" spans="1:12" x14ac:dyDescent="0.25">
      <c r="A49" s="2" t="s">
        <v>49</v>
      </c>
      <c r="B49" s="3">
        <v>359034</v>
      </c>
      <c r="C49" s="4" t="s">
        <v>65</v>
      </c>
      <c r="D49" s="2" t="s">
        <v>7</v>
      </c>
      <c r="E49" s="2" t="s">
        <v>7</v>
      </c>
      <c r="F49" s="5" t="s">
        <v>6</v>
      </c>
      <c r="G49" s="6">
        <f>VLOOKUP($B49,'[1]HC-08 FHCS'!$B:$L,6,FALSE)</f>
        <v>1644</v>
      </c>
      <c r="H49" s="6">
        <f>VLOOKUP($B49,'[1]HC-08 FHCS'!$B:$L,7,FALSE)</f>
        <v>1644</v>
      </c>
      <c r="I49" s="6">
        <f>VLOOKUP($B49,'[1]HC-08 FHCS'!$B:$L,8,FALSE)</f>
        <v>1644</v>
      </c>
      <c r="J49" s="6">
        <f>VLOOKUP($B49,'[1]HC-08 FHCS'!$B:$L,9,FALSE)</f>
        <v>984</v>
      </c>
      <c r="K49" s="6">
        <f>VLOOKUP($B49,'[1]HC-08 FHCS'!$B:$L,10,FALSE)</f>
        <v>984</v>
      </c>
      <c r="L49" s="6">
        <f>VLOOKUP($B49,'[1]HC-08 FHCS'!$B:$L,11,FALSE)</f>
        <v>984</v>
      </c>
    </row>
    <row r="50" spans="1:12" x14ac:dyDescent="0.25">
      <c r="A50" s="2" t="s">
        <v>49</v>
      </c>
      <c r="B50" s="3">
        <v>359036</v>
      </c>
      <c r="C50" s="4" t="s">
        <v>66</v>
      </c>
      <c r="D50" s="2" t="s">
        <v>7</v>
      </c>
      <c r="E50" s="2" t="s">
        <v>7</v>
      </c>
      <c r="F50" s="5" t="s">
        <v>6</v>
      </c>
      <c r="G50" s="6">
        <f>VLOOKUP($B50,'[1]HC-08 FHCS'!$B:$L,6,FALSE)</f>
        <v>12618</v>
      </c>
      <c r="H50" s="6">
        <f>VLOOKUP($B50,'[1]HC-08 FHCS'!$B:$L,7,FALSE)</f>
        <v>12618</v>
      </c>
      <c r="I50" s="6">
        <f>VLOOKUP($B50,'[1]HC-08 FHCS'!$B:$L,8,FALSE)</f>
        <v>12618</v>
      </c>
      <c r="J50" s="6">
        <f>VLOOKUP($B50,'[1]HC-08 FHCS'!$B:$L,9,FALSE)</f>
        <v>7568</v>
      </c>
      <c r="K50" s="6">
        <f>VLOOKUP($B50,'[1]HC-08 FHCS'!$B:$L,10,FALSE)</f>
        <v>7568</v>
      </c>
      <c r="L50" s="6">
        <f>VLOOKUP($B50,'[1]HC-08 FHCS'!$B:$L,11,FALSE)</f>
        <v>7568</v>
      </c>
    </row>
    <row r="51" spans="1:12" x14ac:dyDescent="0.25">
      <c r="A51" s="2" t="s">
        <v>49</v>
      </c>
      <c r="B51" s="3">
        <v>359037</v>
      </c>
      <c r="C51" s="4" t="s">
        <v>67</v>
      </c>
      <c r="D51" s="2" t="s">
        <v>7</v>
      </c>
      <c r="E51" s="2" t="s">
        <v>7</v>
      </c>
      <c r="F51" s="5" t="s">
        <v>6</v>
      </c>
      <c r="G51" s="6">
        <f>VLOOKUP($B51,'[1]HC-08 FHCS'!$B:$L,6,FALSE)</f>
        <v>16365</v>
      </c>
      <c r="H51" s="6">
        <f>VLOOKUP($B51,'[1]HC-08 FHCS'!$B:$L,7,FALSE)</f>
        <v>16365</v>
      </c>
      <c r="I51" s="6">
        <f>VLOOKUP($B51,'[1]HC-08 FHCS'!$B:$L,8,FALSE)</f>
        <v>16365</v>
      </c>
      <c r="J51" s="6">
        <f>VLOOKUP($B51,'[1]HC-08 FHCS'!$B:$L,9,FALSE)</f>
        <v>9817</v>
      </c>
      <c r="K51" s="6">
        <f>VLOOKUP($B51,'[1]HC-08 FHCS'!$B:$L,10,FALSE)</f>
        <v>9817</v>
      </c>
      <c r="L51" s="6">
        <f>VLOOKUP($B51,'[1]HC-08 FHCS'!$B:$L,11,FALSE)</f>
        <v>9817</v>
      </c>
    </row>
    <row r="52" spans="1:12" x14ac:dyDescent="0.25">
      <c r="A52" s="2" t="s">
        <v>49</v>
      </c>
      <c r="B52" s="3">
        <v>359038</v>
      </c>
      <c r="C52" s="4" t="s">
        <v>68</v>
      </c>
      <c r="D52" s="2" t="s">
        <v>7</v>
      </c>
      <c r="E52" s="2" t="s">
        <v>7</v>
      </c>
      <c r="F52" s="5" t="s">
        <v>6</v>
      </c>
      <c r="G52" s="6">
        <f>VLOOKUP($B52,'[1]HC-08 FHCS'!$B:$L,6,FALSE)</f>
        <v>4025</v>
      </c>
      <c r="H52" s="6">
        <f>VLOOKUP($B52,'[1]HC-08 FHCS'!$B:$L,7,FALSE)</f>
        <v>4025</v>
      </c>
      <c r="I52" s="6">
        <f>VLOOKUP($B52,'[1]HC-08 FHCS'!$B:$L,8,FALSE)</f>
        <v>4025</v>
      </c>
      <c r="J52" s="6">
        <f>VLOOKUP($B52,'[1]HC-08 FHCS'!$B:$L,9,FALSE)</f>
        <v>2413</v>
      </c>
      <c r="K52" s="6">
        <f>VLOOKUP($B52,'[1]HC-08 FHCS'!$B:$L,10,FALSE)</f>
        <v>2413</v>
      </c>
      <c r="L52" s="6">
        <f>VLOOKUP($B52,'[1]HC-08 FHCS'!$B:$L,11,FALSE)</f>
        <v>2413</v>
      </c>
    </row>
    <row r="53" spans="1:12" x14ac:dyDescent="0.25">
      <c r="A53" s="2" t="s">
        <v>49</v>
      </c>
      <c r="B53" s="3">
        <v>359039</v>
      </c>
      <c r="C53" s="4" t="s">
        <v>69</v>
      </c>
      <c r="D53" s="2" t="s">
        <v>7</v>
      </c>
      <c r="E53" s="2" t="s">
        <v>7</v>
      </c>
      <c r="F53" s="5" t="s">
        <v>6</v>
      </c>
      <c r="G53" s="6">
        <f>VLOOKUP($B53,'[1]HC-08 FHCS'!$B:$L,6,FALSE)</f>
        <v>8756</v>
      </c>
      <c r="H53" s="6">
        <f>VLOOKUP($B53,'[1]HC-08 FHCS'!$B:$L,7,FALSE)</f>
        <v>8756</v>
      </c>
      <c r="I53" s="6">
        <f>VLOOKUP($B53,'[1]HC-08 FHCS'!$B:$L,8,FALSE)</f>
        <v>8756</v>
      </c>
      <c r="J53" s="6">
        <f>VLOOKUP($B53,'[1]HC-08 FHCS'!$B:$L,9,FALSE)</f>
        <v>5252</v>
      </c>
      <c r="K53" s="6">
        <f>VLOOKUP($B53,'[1]HC-08 FHCS'!$B:$L,10,FALSE)</f>
        <v>5252</v>
      </c>
      <c r="L53" s="6">
        <f>VLOOKUP($B53,'[1]HC-08 FHCS'!$B:$L,11,FALSE)</f>
        <v>5252</v>
      </c>
    </row>
    <row r="54" spans="1:12" x14ac:dyDescent="0.25">
      <c r="A54" s="2" t="s">
        <v>49</v>
      </c>
      <c r="B54" s="3">
        <v>359043</v>
      </c>
      <c r="C54" s="4" t="s">
        <v>70</v>
      </c>
      <c r="D54" s="2" t="s">
        <v>7</v>
      </c>
      <c r="E54" s="2" t="s">
        <v>7</v>
      </c>
      <c r="F54" s="5" t="s">
        <v>6</v>
      </c>
      <c r="G54" s="6">
        <f>VLOOKUP($B54,'[1]HC-08 FHCS'!$B:$L,6,FALSE)</f>
        <v>10163</v>
      </c>
      <c r="H54" s="6">
        <f>VLOOKUP($B54,'[1]HC-08 FHCS'!$B:$L,7,FALSE)</f>
        <v>10163</v>
      </c>
      <c r="I54" s="6">
        <f>VLOOKUP($B54,'[1]HC-08 FHCS'!$B:$L,8,FALSE)</f>
        <v>10163</v>
      </c>
      <c r="J54" s="6">
        <f>VLOOKUP($B54,'[1]HC-08 FHCS'!$B:$L,9,FALSE)</f>
        <v>6097</v>
      </c>
      <c r="K54" s="6">
        <f>VLOOKUP($B54,'[1]HC-08 FHCS'!$B:$L,10,FALSE)</f>
        <v>6097</v>
      </c>
      <c r="L54" s="6">
        <f>VLOOKUP($B54,'[1]HC-08 FHCS'!$B:$L,11,FALSE)</f>
        <v>6097</v>
      </c>
    </row>
    <row r="55" spans="1:12" x14ac:dyDescent="0.25">
      <c r="A55" s="2" t="s">
        <v>49</v>
      </c>
      <c r="B55" s="3">
        <v>359044</v>
      </c>
      <c r="C55" s="4" t="s">
        <v>71</v>
      </c>
      <c r="D55" s="2" t="s">
        <v>7</v>
      </c>
      <c r="E55" s="2" t="s">
        <v>7</v>
      </c>
      <c r="F55" s="5" t="s">
        <v>6</v>
      </c>
      <c r="G55" s="6">
        <f>VLOOKUP($B55,'[1]HC-08 FHCS'!$B:$L,6,FALSE)</f>
        <v>5350</v>
      </c>
      <c r="H55" s="6">
        <f>VLOOKUP($B55,'[1]HC-08 FHCS'!$B:$L,7,FALSE)</f>
        <v>5350</v>
      </c>
      <c r="I55" s="6">
        <f>VLOOKUP($B55,'[1]HC-08 FHCS'!$B:$L,8,FALSE)</f>
        <v>5350</v>
      </c>
      <c r="J55" s="6">
        <f>VLOOKUP($B55,'[1]HC-08 FHCS'!$B:$L,9,FALSE)</f>
        <v>3208</v>
      </c>
      <c r="K55" s="6">
        <f>VLOOKUP($B55,'[1]HC-08 FHCS'!$B:$L,10,FALSE)</f>
        <v>3208</v>
      </c>
      <c r="L55" s="6">
        <f>VLOOKUP($B55,'[1]HC-08 FHCS'!$B:$L,11,FALSE)</f>
        <v>3208</v>
      </c>
    </row>
    <row r="56" spans="1:12" x14ac:dyDescent="0.25">
      <c r="A56" s="2" t="s">
        <v>49</v>
      </c>
      <c r="B56" s="3">
        <v>359045</v>
      </c>
      <c r="C56" s="4" t="s">
        <v>72</v>
      </c>
      <c r="D56" s="2" t="s">
        <v>7</v>
      </c>
      <c r="E56" s="2" t="s">
        <v>7</v>
      </c>
      <c r="F56" s="5" t="s">
        <v>6</v>
      </c>
      <c r="G56" s="6">
        <f>VLOOKUP($B56,'[1]HC-08 FHCS'!$B:$L,6,FALSE)</f>
        <v>1402</v>
      </c>
      <c r="H56" s="6">
        <f>VLOOKUP($B56,'[1]HC-08 FHCS'!$B:$L,7,FALSE)</f>
        <v>1402</v>
      </c>
      <c r="I56" s="6">
        <f>VLOOKUP($B56,'[1]HC-08 FHCS'!$B:$L,8,FALSE)</f>
        <v>1402</v>
      </c>
      <c r="J56" s="6">
        <f>VLOOKUP($B56,'[1]HC-08 FHCS'!$B:$L,9,FALSE)</f>
        <v>840</v>
      </c>
      <c r="K56" s="6">
        <f>VLOOKUP($B56,'[1]HC-08 FHCS'!$B:$L,10,FALSE)</f>
        <v>840</v>
      </c>
      <c r="L56" s="6">
        <f>VLOOKUP($B56,'[1]HC-08 FHCS'!$B:$L,11,FALSE)</f>
        <v>840</v>
      </c>
    </row>
    <row r="57" spans="1:12" x14ac:dyDescent="0.25">
      <c r="A57" s="2" t="s">
        <v>49</v>
      </c>
      <c r="B57" s="3">
        <v>359046</v>
      </c>
      <c r="C57" s="4" t="s">
        <v>73</v>
      </c>
      <c r="D57" s="2" t="s">
        <v>7</v>
      </c>
      <c r="E57" s="2" t="s">
        <v>7</v>
      </c>
      <c r="F57" s="5" t="s">
        <v>6</v>
      </c>
      <c r="G57" s="6">
        <f>VLOOKUP($B57,'[1]HC-08 FHCS'!$B:$L,6,FALSE)</f>
        <v>39138</v>
      </c>
      <c r="H57" s="6">
        <f>VLOOKUP($B57,'[1]HC-08 FHCS'!$B:$L,7,FALSE)</f>
        <v>39138</v>
      </c>
      <c r="I57" s="6">
        <f>VLOOKUP($B57,'[1]HC-08 FHCS'!$B:$L,8,FALSE)</f>
        <v>39138</v>
      </c>
      <c r="J57" s="6">
        <f>VLOOKUP($B57,'[1]HC-08 FHCS'!$B:$L,9,FALSE)</f>
        <v>23481</v>
      </c>
      <c r="K57" s="6">
        <f>VLOOKUP($B57,'[1]HC-08 FHCS'!$B:$L,10,FALSE)</f>
        <v>23481</v>
      </c>
      <c r="L57" s="6">
        <f>VLOOKUP($B57,'[1]HC-08 FHCS'!$B:$L,11,FALSE)</f>
        <v>23481</v>
      </c>
    </row>
    <row r="58" spans="1:12" x14ac:dyDescent="0.25">
      <c r="A58" s="2" t="s">
        <v>49</v>
      </c>
      <c r="B58" s="3">
        <v>359047</v>
      </c>
      <c r="C58" s="4" t="s">
        <v>74</v>
      </c>
      <c r="D58" s="2" t="s">
        <v>7</v>
      </c>
      <c r="E58" s="2" t="s">
        <v>7</v>
      </c>
      <c r="F58" s="5" t="s">
        <v>6</v>
      </c>
      <c r="G58" s="6">
        <f>VLOOKUP($B58,'[1]HC-08 FHCS'!$B:$L,6,FALSE)</f>
        <v>1121</v>
      </c>
      <c r="H58" s="6">
        <f>VLOOKUP($B58,'[1]HC-08 FHCS'!$B:$L,7,FALSE)</f>
        <v>1121</v>
      </c>
      <c r="I58" s="6">
        <f>VLOOKUP($B58,'[1]HC-08 FHCS'!$B:$L,8,FALSE)</f>
        <v>1121</v>
      </c>
      <c r="J58" s="6">
        <f>VLOOKUP($B58,'[1]HC-08 FHCS'!$B:$L,9,FALSE)</f>
        <v>671</v>
      </c>
      <c r="K58" s="6">
        <f>VLOOKUP($B58,'[1]HC-08 FHCS'!$B:$L,10,FALSE)</f>
        <v>671</v>
      </c>
      <c r="L58" s="6">
        <f>VLOOKUP($B58,'[1]HC-08 FHCS'!$B:$L,11,FALSE)</f>
        <v>671</v>
      </c>
    </row>
    <row r="59" spans="1:12" x14ac:dyDescent="0.25">
      <c r="A59" s="2" t="s">
        <v>49</v>
      </c>
      <c r="B59" s="3">
        <v>359048</v>
      </c>
      <c r="C59" s="4" t="s">
        <v>75</v>
      </c>
      <c r="D59" s="2" t="s">
        <v>7</v>
      </c>
      <c r="E59" s="2" t="s">
        <v>7</v>
      </c>
      <c r="F59" s="5" t="s">
        <v>6</v>
      </c>
      <c r="G59" s="6">
        <f>VLOOKUP($B59,'[1]HC-08 FHCS'!$B:$L,6,FALSE)</f>
        <v>179</v>
      </c>
      <c r="H59" s="6">
        <f>VLOOKUP($B59,'[1]HC-08 FHCS'!$B:$L,7,FALSE)</f>
        <v>179</v>
      </c>
      <c r="I59" s="6">
        <f>VLOOKUP($B59,'[1]HC-08 FHCS'!$B:$L,8,FALSE)</f>
        <v>179</v>
      </c>
      <c r="J59" s="6">
        <f>VLOOKUP($B59,'[1]HC-08 FHCS'!$B:$L,9,FALSE)</f>
        <v>107</v>
      </c>
      <c r="K59" s="6">
        <f>VLOOKUP($B59,'[1]HC-08 FHCS'!$B:$L,10,FALSE)</f>
        <v>107</v>
      </c>
      <c r="L59" s="6">
        <f>VLOOKUP($B59,'[1]HC-08 FHCS'!$B:$L,11,FALSE)</f>
        <v>107</v>
      </c>
    </row>
    <row r="60" spans="1:12" x14ac:dyDescent="0.25">
      <c r="A60" s="2" t="s">
        <v>49</v>
      </c>
      <c r="B60" s="3">
        <v>359051</v>
      </c>
      <c r="C60" s="4" t="s">
        <v>76</v>
      </c>
      <c r="D60" s="2" t="s">
        <v>7</v>
      </c>
      <c r="E60" s="2" t="s">
        <v>7</v>
      </c>
      <c r="F60" s="5" t="s">
        <v>6</v>
      </c>
      <c r="G60" s="6">
        <f>VLOOKUP($B60,'[1]HC-08 FHCS'!$B:$L,6,FALSE)</f>
        <v>2285</v>
      </c>
      <c r="H60" s="6">
        <f>VLOOKUP($B60,'[1]HC-08 FHCS'!$B:$L,7,FALSE)</f>
        <v>2285</v>
      </c>
      <c r="I60" s="6">
        <f>VLOOKUP($B60,'[1]HC-08 FHCS'!$B:$L,8,FALSE)</f>
        <v>2285</v>
      </c>
      <c r="J60" s="6">
        <f>VLOOKUP($B60,'[1]HC-08 FHCS'!$B:$L,9,FALSE)</f>
        <v>1371</v>
      </c>
      <c r="K60" s="6">
        <f>VLOOKUP($B60,'[1]HC-08 FHCS'!$B:$L,10,FALSE)</f>
        <v>1371</v>
      </c>
      <c r="L60" s="6">
        <f>VLOOKUP($B60,'[1]HC-08 FHCS'!$B:$L,11,FALSE)</f>
        <v>1371</v>
      </c>
    </row>
    <row r="61" spans="1:12" x14ac:dyDescent="0.25">
      <c r="A61" s="2" t="s">
        <v>49</v>
      </c>
      <c r="B61" s="3">
        <v>359053</v>
      </c>
      <c r="C61" s="4" t="s">
        <v>77</v>
      </c>
      <c r="D61" s="2" t="s">
        <v>7</v>
      </c>
      <c r="E61" s="2" t="s">
        <v>7</v>
      </c>
      <c r="F61" s="5" t="s">
        <v>6</v>
      </c>
      <c r="G61" s="6">
        <f>VLOOKUP($B61,'[1]HC-08 FHCS'!$B:$L,6,FALSE)</f>
        <v>12094</v>
      </c>
      <c r="H61" s="6">
        <f>VLOOKUP($B61,'[1]HC-08 FHCS'!$B:$L,7,FALSE)</f>
        <v>12094</v>
      </c>
      <c r="I61" s="6">
        <f>VLOOKUP($B61,'[1]HC-08 FHCS'!$B:$L,8,FALSE)</f>
        <v>12094</v>
      </c>
      <c r="J61" s="6">
        <f>VLOOKUP($B61,'[1]HC-08 FHCS'!$B:$L,9,FALSE)</f>
        <v>7255</v>
      </c>
      <c r="K61" s="6">
        <f>VLOOKUP($B61,'[1]HC-08 FHCS'!$B:$L,10,FALSE)</f>
        <v>7255</v>
      </c>
      <c r="L61" s="6">
        <f>VLOOKUP($B61,'[1]HC-08 FHCS'!$B:$L,11,FALSE)</f>
        <v>7255</v>
      </c>
    </row>
    <row r="62" spans="1:12" x14ac:dyDescent="0.25">
      <c r="A62" s="2" t="s">
        <v>49</v>
      </c>
      <c r="B62" s="3">
        <v>359054</v>
      </c>
      <c r="C62" s="4" t="s">
        <v>78</v>
      </c>
      <c r="D62" s="2" t="s">
        <v>7</v>
      </c>
      <c r="E62" s="2" t="s">
        <v>7</v>
      </c>
      <c r="F62" s="5" t="s">
        <v>6</v>
      </c>
      <c r="G62" s="6">
        <f>VLOOKUP($B62,'[1]HC-08 FHCS'!$B:$L,6,FALSE)</f>
        <v>54742</v>
      </c>
      <c r="H62" s="6">
        <f>VLOOKUP($B62,'[1]HC-08 FHCS'!$B:$L,7,FALSE)</f>
        <v>54742</v>
      </c>
      <c r="I62" s="6">
        <f>VLOOKUP($B62,'[1]HC-08 FHCS'!$B:$L,8,FALSE)</f>
        <v>54742</v>
      </c>
      <c r="J62" s="6">
        <f>VLOOKUP($B62,'[1]HC-08 FHCS'!$B:$L,9,FALSE)</f>
        <v>32844</v>
      </c>
      <c r="K62" s="6">
        <f>VLOOKUP($B62,'[1]HC-08 FHCS'!$B:$L,10,FALSE)</f>
        <v>32844</v>
      </c>
      <c r="L62" s="6">
        <f>VLOOKUP($B62,'[1]HC-08 FHCS'!$B:$L,11,FALSE)</f>
        <v>32844</v>
      </c>
    </row>
    <row r="63" spans="1:12" x14ac:dyDescent="0.25">
      <c r="A63" s="2" t="s">
        <v>49</v>
      </c>
      <c r="B63" s="3">
        <v>359059</v>
      </c>
      <c r="C63" s="4" t="s">
        <v>79</v>
      </c>
      <c r="D63" s="2" t="s">
        <v>7</v>
      </c>
      <c r="E63" s="2" t="s">
        <v>7</v>
      </c>
      <c r="F63" s="5" t="s">
        <v>6</v>
      </c>
      <c r="G63" s="6">
        <f>VLOOKUP($B63,'[1]HC-08 FHCS'!$B:$L,6,FALSE)</f>
        <v>6571</v>
      </c>
      <c r="H63" s="6">
        <f>VLOOKUP($B63,'[1]HC-08 FHCS'!$B:$L,7,FALSE)</f>
        <v>6571</v>
      </c>
      <c r="I63" s="6">
        <f>VLOOKUP($B63,'[1]HC-08 FHCS'!$B:$L,8,FALSE)</f>
        <v>6571</v>
      </c>
      <c r="J63" s="6">
        <f>VLOOKUP($B63,'[1]HC-08 FHCS'!$B:$L,9,FALSE)</f>
        <v>3941</v>
      </c>
      <c r="K63" s="6">
        <f>VLOOKUP($B63,'[1]HC-08 FHCS'!$B:$L,10,FALSE)</f>
        <v>3941</v>
      </c>
      <c r="L63" s="6">
        <f>VLOOKUP($B63,'[1]HC-08 FHCS'!$B:$L,11,FALSE)</f>
        <v>3941</v>
      </c>
    </row>
    <row r="64" spans="1:12" x14ac:dyDescent="0.25">
      <c r="A64" s="2" t="s">
        <v>49</v>
      </c>
      <c r="B64" s="3">
        <v>359069</v>
      </c>
      <c r="C64" s="4" t="s">
        <v>80</v>
      </c>
      <c r="D64" s="2" t="s">
        <v>7</v>
      </c>
      <c r="E64" s="2" t="s">
        <v>7</v>
      </c>
      <c r="F64" s="5" t="s">
        <v>6</v>
      </c>
      <c r="G64" s="6">
        <f>VLOOKUP($B64,'[1]HC-08 FHCS'!$B:$L,6,FALSE)</f>
        <v>258</v>
      </c>
      <c r="H64" s="6">
        <f>VLOOKUP($B64,'[1]HC-08 FHCS'!$B:$L,7,FALSE)</f>
        <v>258</v>
      </c>
      <c r="I64" s="6">
        <f>VLOOKUP($B64,'[1]HC-08 FHCS'!$B:$L,8,FALSE)</f>
        <v>258</v>
      </c>
      <c r="J64" s="6">
        <f>VLOOKUP($B64,'[1]HC-08 FHCS'!$B:$L,9,FALSE)</f>
        <v>154</v>
      </c>
      <c r="K64" s="6">
        <f>VLOOKUP($B64,'[1]HC-08 FHCS'!$B:$L,10,FALSE)</f>
        <v>154</v>
      </c>
      <c r="L64" s="6">
        <f>VLOOKUP($B64,'[1]HC-08 FHCS'!$B:$L,11,FALSE)</f>
        <v>154</v>
      </c>
    </row>
    <row r="65" spans="1:12" x14ac:dyDescent="0.25">
      <c r="A65" s="2" t="s">
        <v>49</v>
      </c>
      <c r="B65" s="3">
        <v>359070</v>
      </c>
      <c r="C65" s="4" t="s">
        <v>81</v>
      </c>
      <c r="D65" s="2" t="s">
        <v>7</v>
      </c>
      <c r="E65" s="2" t="s">
        <v>7</v>
      </c>
      <c r="F65" s="5" t="s">
        <v>6</v>
      </c>
      <c r="G65" s="6">
        <f>VLOOKUP($B65,'[1]HC-08 FHCS'!$B:$L,6,FALSE)</f>
        <v>134951</v>
      </c>
      <c r="H65" s="6">
        <f>VLOOKUP($B65,'[1]HC-08 FHCS'!$B:$L,7,FALSE)</f>
        <v>134951</v>
      </c>
      <c r="I65" s="6">
        <f>VLOOKUP($B65,'[1]HC-08 FHCS'!$B:$L,8,FALSE)</f>
        <v>134951</v>
      </c>
      <c r="J65" s="6">
        <f>VLOOKUP($B65,'[1]HC-08 FHCS'!$B:$L,9,FALSE)</f>
        <v>80969</v>
      </c>
      <c r="K65" s="6">
        <f>VLOOKUP($B65,'[1]HC-08 FHCS'!$B:$L,10,FALSE)</f>
        <v>80969</v>
      </c>
      <c r="L65" s="6">
        <f>VLOOKUP($B65,'[1]HC-08 FHCS'!$B:$L,11,FALSE)</f>
        <v>80969</v>
      </c>
    </row>
    <row r="66" spans="1:12" x14ac:dyDescent="0.25">
      <c r="A66" s="2" t="s">
        <v>49</v>
      </c>
      <c r="B66" s="3">
        <v>359071</v>
      </c>
      <c r="C66" s="4" t="s">
        <v>82</v>
      </c>
      <c r="D66" s="2" t="s">
        <v>7</v>
      </c>
      <c r="E66" s="2" t="s">
        <v>7</v>
      </c>
      <c r="F66" s="5" t="s">
        <v>6</v>
      </c>
      <c r="G66" s="6">
        <f>VLOOKUP($B66,'[1]HC-08 FHCS'!$B:$L,6,FALSE)</f>
        <v>103193</v>
      </c>
      <c r="H66" s="6">
        <f>VLOOKUP($B66,'[1]HC-08 FHCS'!$B:$L,7,FALSE)</f>
        <v>103193</v>
      </c>
      <c r="I66" s="6">
        <f>VLOOKUP($B66,'[1]HC-08 FHCS'!$B:$L,8,FALSE)</f>
        <v>103193</v>
      </c>
      <c r="J66" s="6">
        <f>VLOOKUP($B66,'[1]HC-08 FHCS'!$B:$L,9,FALSE)</f>
        <v>61912</v>
      </c>
      <c r="K66" s="6">
        <f>VLOOKUP($B66,'[1]HC-08 FHCS'!$B:$L,10,FALSE)</f>
        <v>61912</v>
      </c>
      <c r="L66" s="6">
        <f>VLOOKUP($B66,'[1]HC-08 FHCS'!$B:$L,11,FALSE)</f>
        <v>61912</v>
      </c>
    </row>
    <row r="67" spans="1:12" x14ac:dyDescent="0.25">
      <c r="A67" s="2" t="s">
        <v>49</v>
      </c>
      <c r="B67" s="3">
        <v>359075</v>
      </c>
      <c r="C67" s="4" t="s">
        <v>83</v>
      </c>
      <c r="D67" s="2" t="s">
        <v>7</v>
      </c>
      <c r="E67" s="2" t="s">
        <v>7</v>
      </c>
      <c r="F67" s="5" t="s">
        <v>6</v>
      </c>
      <c r="G67" s="6">
        <f>VLOOKUP($B67,'[1]HC-08 FHCS'!$B:$L,6,FALSE)</f>
        <v>480</v>
      </c>
      <c r="H67" s="6">
        <f>VLOOKUP($B67,'[1]HC-08 FHCS'!$B:$L,7,FALSE)</f>
        <v>480</v>
      </c>
      <c r="I67" s="6">
        <f>VLOOKUP($B67,'[1]HC-08 FHCS'!$B:$L,8,FALSE)</f>
        <v>480</v>
      </c>
      <c r="J67" s="6">
        <f>VLOOKUP($B67,'[1]HC-08 FHCS'!$B:$L,9,FALSE)</f>
        <v>287</v>
      </c>
      <c r="K67" s="6">
        <f>VLOOKUP($B67,'[1]HC-08 FHCS'!$B:$L,10,FALSE)</f>
        <v>287</v>
      </c>
      <c r="L67" s="6">
        <f>VLOOKUP($B67,'[1]HC-08 FHCS'!$B:$L,11,FALSE)</f>
        <v>287</v>
      </c>
    </row>
    <row r="68" spans="1:12" x14ac:dyDescent="0.25">
      <c r="A68" s="2" t="s">
        <v>49</v>
      </c>
      <c r="B68" s="3">
        <v>359081</v>
      </c>
      <c r="C68" s="4" t="s">
        <v>84</v>
      </c>
      <c r="D68" s="2" t="s">
        <v>7</v>
      </c>
      <c r="E68" s="2" t="s">
        <v>7</v>
      </c>
      <c r="F68" s="5" t="s">
        <v>6</v>
      </c>
      <c r="G68" s="6">
        <f>VLOOKUP($B68,'[1]HC-08 FHCS'!$B:$L,6,FALSE)</f>
        <v>3795</v>
      </c>
      <c r="H68" s="6">
        <f>VLOOKUP($B68,'[1]HC-08 FHCS'!$B:$L,7,FALSE)</f>
        <v>3795</v>
      </c>
      <c r="I68" s="6">
        <f>VLOOKUP($B68,'[1]HC-08 FHCS'!$B:$L,8,FALSE)</f>
        <v>3795</v>
      </c>
      <c r="J68" s="6">
        <f>VLOOKUP($B68,'[1]HC-08 FHCS'!$B:$L,9,FALSE)</f>
        <v>2275</v>
      </c>
      <c r="K68" s="6">
        <f>VLOOKUP($B68,'[1]HC-08 FHCS'!$B:$L,10,FALSE)</f>
        <v>2275</v>
      </c>
      <c r="L68" s="6">
        <f>VLOOKUP($B68,'[1]HC-08 FHCS'!$B:$L,11,FALSE)</f>
        <v>2275</v>
      </c>
    </row>
    <row r="69" spans="1:12" x14ac:dyDescent="0.25">
      <c r="A69" s="2" t="s">
        <v>49</v>
      </c>
      <c r="B69" s="3">
        <v>359082</v>
      </c>
      <c r="C69" s="4" t="s">
        <v>85</v>
      </c>
      <c r="D69" s="2" t="s">
        <v>7</v>
      </c>
      <c r="E69" s="2" t="s">
        <v>7</v>
      </c>
      <c r="F69" s="5" t="s">
        <v>6</v>
      </c>
      <c r="G69" s="6">
        <f>VLOOKUP($B69,'[1]HC-08 FHCS'!$B:$L,6,FALSE)</f>
        <v>27870</v>
      </c>
      <c r="H69" s="6">
        <f>VLOOKUP($B69,'[1]HC-08 FHCS'!$B:$L,7,FALSE)</f>
        <v>27870</v>
      </c>
      <c r="I69" s="6">
        <f>VLOOKUP($B69,'[1]HC-08 FHCS'!$B:$L,8,FALSE)</f>
        <v>27870</v>
      </c>
      <c r="J69" s="6">
        <f>VLOOKUP($B69,'[1]HC-08 FHCS'!$B:$L,9,FALSE)</f>
        <v>16721</v>
      </c>
      <c r="K69" s="6">
        <f>VLOOKUP($B69,'[1]HC-08 FHCS'!$B:$L,10,FALSE)</f>
        <v>16721</v>
      </c>
      <c r="L69" s="6">
        <f>VLOOKUP($B69,'[1]HC-08 FHCS'!$B:$L,11,FALSE)</f>
        <v>16721</v>
      </c>
    </row>
    <row r="70" spans="1:12" x14ac:dyDescent="0.25">
      <c r="A70" s="2" t="s">
        <v>49</v>
      </c>
      <c r="B70" s="3">
        <v>359083</v>
      </c>
      <c r="C70" s="4" t="s">
        <v>86</v>
      </c>
      <c r="D70" s="2" t="s">
        <v>7</v>
      </c>
      <c r="E70" s="2" t="s">
        <v>7</v>
      </c>
      <c r="F70" s="5" t="s">
        <v>6</v>
      </c>
      <c r="G70" s="6">
        <f>VLOOKUP($B70,'[1]HC-08 FHCS'!$B:$L,6,FALSE)</f>
        <v>3624</v>
      </c>
      <c r="H70" s="6">
        <f>VLOOKUP($B70,'[1]HC-08 FHCS'!$B:$L,7,FALSE)</f>
        <v>3624</v>
      </c>
      <c r="I70" s="6">
        <f>VLOOKUP($B70,'[1]HC-08 FHCS'!$B:$L,8,FALSE)</f>
        <v>3624</v>
      </c>
      <c r="J70" s="6">
        <f>VLOOKUP($B70,'[1]HC-08 FHCS'!$B:$L,9,FALSE)</f>
        <v>2171</v>
      </c>
      <c r="K70" s="6">
        <f>VLOOKUP($B70,'[1]HC-08 FHCS'!$B:$L,10,FALSE)</f>
        <v>2171</v>
      </c>
      <c r="L70" s="6">
        <f>VLOOKUP($B70,'[1]HC-08 FHCS'!$B:$L,11,FALSE)</f>
        <v>2171</v>
      </c>
    </row>
    <row r="71" spans="1:12" x14ac:dyDescent="0.25">
      <c r="A71" s="2" t="s">
        <v>49</v>
      </c>
      <c r="B71" s="3">
        <v>359084</v>
      </c>
      <c r="C71" s="4" t="s">
        <v>87</v>
      </c>
      <c r="D71" s="2" t="s">
        <v>7</v>
      </c>
      <c r="E71" s="2" t="s">
        <v>7</v>
      </c>
      <c r="F71" s="5" t="s">
        <v>6</v>
      </c>
      <c r="G71" s="6">
        <f>VLOOKUP($B71,'[1]HC-08 FHCS'!$B:$L,6,FALSE)</f>
        <v>5783</v>
      </c>
      <c r="H71" s="6">
        <f>VLOOKUP($B71,'[1]HC-08 FHCS'!$B:$L,7,FALSE)</f>
        <v>5783</v>
      </c>
      <c r="I71" s="6">
        <f>VLOOKUP($B71,'[1]HC-08 FHCS'!$B:$L,8,FALSE)</f>
        <v>5783</v>
      </c>
      <c r="J71" s="6">
        <f>VLOOKUP($B71,'[1]HC-08 FHCS'!$B:$L,9,FALSE)</f>
        <v>3468</v>
      </c>
      <c r="K71" s="6">
        <f>VLOOKUP($B71,'[1]HC-08 FHCS'!$B:$L,10,FALSE)</f>
        <v>3468</v>
      </c>
      <c r="L71" s="6">
        <f>VLOOKUP($B71,'[1]HC-08 FHCS'!$B:$L,11,FALSE)</f>
        <v>3468</v>
      </c>
    </row>
    <row r="72" spans="1:12" x14ac:dyDescent="0.25">
      <c r="A72" s="2" t="s">
        <v>49</v>
      </c>
      <c r="B72" s="3">
        <v>359086</v>
      </c>
      <c r="C72" s="4" t="s">
        <v>88</v>
      </c>
      <c r="D72" s="2" t="s">
        <v>7</v>
      </c>
      <c r="E72" s="2" t="s">
        <v>7</v>
      </c>
      <c r="F72" s="5" t="s">
        <v>6</v>
      </c>
      <c r="G72" s="6">
        <f>VLOOKUP($B72,'[1]HC-08 FHCS'!$B:$L,6,FALSE)</f>
        <v>11045</v>
      </c>
      <c r="H72" s="6">
        <f>VLOOKUP($B72,'[1]HC-08 FHCS'!$B:$L,7,FALSE)</f>
        <v>11045</v>
      </c>
      <c r="I72" s="6">
        <f>VLOOKUP($B72,'[1]HC-08 FHCS'!$B:$L,8,FALSE)</f>
        <v>11045</v>
      </c>
      <c r="J72" s="6">
        <f>VLOOKUP($B72,'[1]HC-08 FHCS'!$B:$L,9,FALSE)</f>
        <v>6627</v>
      </c>
      <c r="K72" s="6">
        <f>VLOOKUP($B72,'[1]HC-08 FHCS'!$B:$L,10,FALSE)</f>
        <v>6627</v>
      </c>
      <c r="L72" s="6">
        <f>VLOOKUP($B72,'[1]HC-08 FHCS'!$B:$L,11,FALSE)</f>
        <v>6627</v>
      </c>
    </row>
    <row r="73" spans="1:12" x14ac:dyDescent="0.25">
      <c r="A73" s="2" t="s">
        <v>49</v>
      </c>
      <c r="B73" s="3">
        <v>359087</v>
      </c>
      <c r="C73" s="4" t="s">
        <v>89</v>
      </c>
      <c r="D73" s="2" t="s">
        <v>7</v>
      </c>
      <c r="E73" s="2" t="s">
        <v>7</v>
      </c>
      <c r="F73" s="5" t="s">
        <v>6</v>
      </c>
      <c r="G73" s="6">
        <f>VLOOKUP($B73,'[1]HC-08 FHCS'!$B:$L,6,FALSE)</f>
        <v>1795</v>
      </c>
      <c r="H73" s="6">
        <f>VLOOKUP($B73,'[1]HC-08 FHCS'!$B:$L,7,FALSE)</f>
        <v>1795</v>
      </c>
      <c r="I73" s="6">
        <f>VLOOKUP($B73,'[1]HC-08 FHCS'!$B:$L,8,FALSE)</f>
        <v>1795</v>
      </c>
      <c r="J73" s="6">
        <f>VLOOKUP($B73,'[1]HC-08 FHCS'!$B:$L,9,FALSE)</f>
        <v>1075</v>
      </c>
      <c r="K73" s="6">
        <f>VLOOKUP($B73,'[1]HC-08 FHCS'!$B:$L,10,FALSE)</f>
        <v>1075</v>
      </c>
      <c r="L73" s="6">
        <f>VLOOKUP($B73,'[1]HC-08 FHCS'!$B:$L,11,FALSE)</f>
        <v>1075</v>
      </c>
    </row>
    <row r="74" spans="1:12" x14ac:dyDescent="0.25">
      <c r="A74" s="2" t="s">
        <v>49</v>
      </c>
      <c r="B74" s="3">
        <v>359088</v>
      </c>
      <c r="C74" s="4" t="s">
        <v>90</v>
      </c>
      <c r="D74" s="2" t="s">
        <v>7</v>
      </c>
      <c r="E74" s="2" t="s">
        <v>7</v>
      </c>
      <c r="F74" s="5" t="s">
        <v>6</v>
      </c>
      <c r="G74" s="6">
        <f>VLOOKUP($B74,'[1]HC-08 FHCS'!$B:$L,6,FALSE)</f>
        <v>1964</v>
      </c>
      <c r="H74" s="6">
        <f>VLOOKUP($B74,'[1]HC-08 FHCS'!$B:$L,7,FALSE)</f>
        <v>1964</v>
      </c>
      <c r="I74" s="6">
        <f>VLOOKUP($B74,'[1]HC-08 FHCS'!$B:$L,8,FALSE)</f>
        <v>1964</v>
      </c>
      <c r="J74" s="6">
        <f>VLOOKUP($B74,'[1]HC-08 FHCS'!$B:$L,9,FALSE)</f>
        <v>1177</v>
      </c>
      <c r="K74" s="6">
        <f>VLOOKUP($B74,'[1]HC-08 FHCS'!$B:$L,10,FALSE)</f>
        <v>1177</v>
      </c>
      <c r="L74" s="6">
        <f>VLOOKUP($B74,'[1]HC-08 FHCS'!$B:$L,11,FALSE)</f>
        <v>1177</v>
      </c>
    </row>
    <row r="75" spans="1:12" x14ac:dyDescent="0.25">
      <c r="A75" s="2" t="s">
        <v>49</v>
      </c>
      <c r="B75" s="3">
        <v>359089</v>
      </c>
      <c r="C75" s="4" t="s">
        <v>91</v>
      </c>
      <c r="D75" s="2" t="s">
        <v>7</v>
      </c>
      <c r="E75" s="2" t="s">
        <v>7</v>
      </c>
      <c r="F75" s="5" t="s">
        <v>6</v>
      </c>
      <c r="G75" s="6">
        <f>VLOOKUP($B75,'[1]HC-08 FHCS'!$B:$L,6,FALSE)</f>
        <v>431</v>
      </c>
      <c r="H75" s="6">
        <f>VLOOKUP($B75,'[1]HC-08 FHCS'!$B:$L,7,FALSE)</f>
        <v>431</v>
      </c>
      <c r="I75" s="6">
        <f>VLOOKUP($B75,'[1]HC-08 FHCS'!$B:$L,8,FALSE)</f>
        <v>431</v>
      </c>
      <c r="J75" s="6">
        <f>VLOOKUP($B75,'[1]HC-08 FHCS'!$B:$L,9,FALSE)</f>
        <v>257</v>
      </c>
      <c r="K75" s="6">
        <f>VLOOKUP($B75,'[1]HC-08 FHCS'!$B:$L,10,FALSE)</f>
        <v>257</v>
      </c>
      <c r="L75" s="6">
        <f>VLOOKUP($B75,'[1]HC-08 FHCS'!$B:$L,11,FALSE)</f>
        <v>257</v>
      </c>
    </row>
    <row r="76" spans="1:12" x14ac:dyDescent="0.25">
      <c r="A76" s="2" t="s">
        <v>49</v>
      </c>
      <c r="B76" s="3">
        <v>359090</v>
      </c>
      <c r="C76" s="4" t="s">
        <v>92</v>
      </c>
      <c r="D76" s="2" t="s">
        <v>7</v>
      </c>
      <c r="E76" s="2" t="s">
        <v>7</v>
      </c>
      <c r="F76" s="5" t="s">
        <v>6</v>
      </c>
      <c r="G76" s="6">
        <f>VLOOKUP($B76,'[1]HC-08 FHCS'!$B:$L,6,FALSE)</f>
        <v>1041</v>
      </c>
      <c r="H76" s="6">
        <f>VLOOKUP($B76,'[1]HC-08 FHCS'!$B:$L,7,FALSE)</f>
        <v>1041</v>
      </c>
      <c r="I76" s="6">
        <f>VLOOKUP($B76,'[1]HC-08 FHCS'!$B:$L,8,FALSE)</f>
        <v>1041</v>
      </c>
      <c r="J76" s="6">
        <f>VLOOKUP($B76,'[1]HC-08 FHCS'!$B:$L,9,FALSE)</f>
        <v>623</v>
      </c>
      <c r="K76" s="6">
        <f>VLOOKUP($B76,'[1]HC-08 FHCS'!$B:$L,10,FALSE)</f>
        <v>623</v>
      </c>
      <c r="L76" s="6">
        <f>VLOOKUP($B76,'[1]HC-08 FHCS'!$B:$L,11,FALSE)</f>
        <v>623</v>
      </c>
    </row>
    <row r="77" spans="1:12" x14ac:dyDescent="0.25">
      <c r="A77" s="2" t="s">
        <v>49</v>
      </c>
      <c r="B77" s="3">
        <v>359091</v>
      </c>
      <c r="C77" s="4" t="s">
        <v>93</v>
      </c>
      <c r="D77" s="2" t="s">
        <v>7</v>
      </c>
      <c r="E77" s="2" t="s">
        <v>7</v>
      </c>
      <c r="F77" s="5" t="s">
        <v>6</v>
      </c>
      <c r="G77" s="6">
        <f>VLOOKUP($B77,'[1]HC-08 FHCS'!$B:$L,6,FALSE)</f>
        <v>17657</v>
      </c>
      <c r="H77" s="6">
        <f>VLOOKUP($B77,'[1]HC-08 FHCS'!$B:$L,7,FALSE)</f>
        <v>17657</v>
      </c>
      <c r="I77" s="6">
        <f>VLOOKUP($B77,'[1]HC-08 FHCS'!$B:$L,8,FALSE)</f>
        <v>17657</v>
      </c>
      <c r="J77" s="6">
        <f>VLOOKUP($B77,'[1]HC-08 FHCS'!$B:$L,9,FALSE)</f>
        <v>10593</v>
      </c>
      <c r="K77" s="6">
        <f>VLOOKUP($B77,'[1]HC-08 FHCS'!$B:$L,10,FALSE)</f>
        <v>10593</v>
      </c>
      <c r="L77" s="6">
        <f>VLOOKUP($B77,'[1]HC-08 FHCS'!$B:$L,11,FALSE)</f>
        <v>10593</v>
      </c>
    </row>
    <row r="78" spans="1:12" x14ac:dyDescent="0.25">
      <c r="A78" s="2" t="s">
        <v>49</v>
      </c>
      <c r="B78" s="3">
        <v>359092</v>
      </c>
      <c r="C78" s="4" t="s">
        <v>94</v>
      </c>
      <c r="D78" s="2" t="s">
        <v>7</v>
      </c>
      <c r="E78" s="2" t="s">
        <v>7</v>
      </c>
      <c r="F78" s="5" t="s">
        <v>6</v>
      </c>
      <c r="G78" s="6">
        <f>VLOOKUP($B78,'[1]HC-08 FHCS'!$B:$L,6,FALSE)</f>
        <v>646</v>
      </c>
      <c r="H78" s="6">
        <f>VLOOKUP($B78,'[1]HC-08 FHCS'!$B:$L,7,FALSE)</f>
        <v>646</v>
      </c>
      <c r="I78" s="6">
        <f>VLOOKUP($B78,'[1]HC-08 FHCS'!$B:$L,8,FALSE)</f>
        <v>646</v>
      </c>
      <c r="J78" s="6">
        <f>VLOOKUP($B78,'[1]HC-08 FHCS'!$B:$L,9,FALSE)</f>
        <v>385</v>
      </c>
      <c r="K78" s="6">
        <f>VLOOKUP($B78,'[1]HC-08 FHCS'!$B:$L,10,FALSE)</f>
        <v>385</v>
      </c>
      <c r="L78" s="6">
        <f>VLOOKUP($B78,'[1]HC-08 FHCS'!$B:$L,11,FALSE)</f>
        <v>385</v>
      </c>
    </row>
    <row r="79" spans="1:12" x14ac:dyDescent="0.25">
      <c r="A79" s="2" t="s">
        <v>49</v>
      </c>
      <c r="B79" s="3">
        <v>359093</v>
      </c>
      <c r="C79" s="4" t="s">
        <v>95</v>
      </c>
      <c r="D79" s="2" t="s">
        <v>7</v>
      </c>
      <c r="E79" s="2" t="s">
        <v>7</v>
      </c>
      <c r="F79" s="5" t="s">
        <v>6</v>
      </c>
      <c r="G79" s="6">
        <f>VLOOKUP($B79,'[1]HC-08 FHCS'!$B:$L,6,FALSE)</f>
        <v>36250</v>
      </c>
      <c r="H79" s="6">
        <f>VLOOKUP($B79,'[1]HC-08 FHCS'!$B:$L,7,FALSE)</f>
        <v>36250</v>
      </c>
      <c r="I79" s="6">
        <f>VLOOKUP($B79,'[1]HC-08 FHCS'!$B:$L,8,FALSE)</f>
        <v>36250</v>
      </c>
      <c r="J79" s="6">
        <f>VLOOKUP($B79,'[1]HC-08 FHCS'!$B:$L,9,FALSE)</f>
        <v>21749</v>
      </c>
      <c r="K79" s="6">
        <f>VLOOKUP($B79,'[1]HC-08 FHCS'!$B:$L,10,FALSE)</f>
        <v>21749</v>
      </c>
      <c r="L79" s="6">
        <f>VLOOKUP($B79,'[1]HC-08 FHCS'!$B:$L,11,FALSE)</f>
        <v>21749</v>
      </c>
    </row>
    <row r="80" spans="1:12" x14ac:dyDescent="0.25">
      <c r="A80" s="2" t="s">
        <v>49</v>
      </c>
      <c r="B80" s="3">
        <v>359098</v>
      </c>
      <c r="C80" s="4" t="s">
        <v>96</v>
      </c>
      <c r="D80" s="2" t="s">
        <v>7</v>
      </c>
      <c r="E80" s="2" t="s">
        <v>7</v>
      </c>
      <c r="F80" s="5" t="s">
        <v>6</v>
      </c>
      <c r="G80" s="6">
        <f>VLOOKUP($B80,'[1]HC-08 FHCS'!$B:$L,6,FALSE)</f>
        <v>34284</v>
      </c>
      <c r="H80" s="6">
        <f>VLOOKUP($B80,'[1]HC-08 FHCS'!$B:$L,7,FALSE)</f>
        <v>34284</v>
      </c>
      <c r="I80" s="6">
        <f>VLOOKUP($B80,'[1]HC-08 FHCS'!$B:$L,8,FALSE)</f>
        <v>34284</v>
      </c>
      <c r="J80" s="6">
        <f>VLOOKUP($B80,'[1]HC-08 FHCS'!$B:$L,9,FALSE)</f>
        <v>20570</v>
      </c>
      <c r="K80" s="6">
        <f>VLOOKUP($B80,'[1]HC-08 FHCS'!$B:$L,10,FALSE)</f>
        <v>20570</v>
      </c>
      <c r="L80" s="6">
        <f>VLOOKUP($B80,'[1]HC-08 FHCS'!$B:$L,11,FALSE)</f>
        <v>20570</v>
      </c>
    </row>
    <row r="81" spans="1:12" x14ac:dyDescent="0.25">
      <c r="A81" s="2" t="s">
        <v>49</v>
      </c>
      <c r="B81" s="3">
        <v>359100</v>
      </c>
      <c r="C81" s="4" t="s">
        <v>97</v>
      </c>
      <c r="D81" s="2" t="s">
        <v>7</v>
      </c>
      <c r="E81" s="2" t="s">
        <v>7</v>
      </c>
      <c r="F81" s="5" t="s">
        <v>6</v>
      </c>
      <c r="G81" s="6">
        <f>VLOOKUP($B81,'[1]HC-08 FHCS'!$B:$L,6,FALSE)</f>
        <v>23394</v>
      </c>
      <c r="H81" s="6">
        <f>VLOOKUP($B81,'[1]HC-08 FHCS'!$B:$L,7,FALSE)</f>
        <v>23394</v>
      </c>
      <c r="I81" s="6">
        <f>VLOOKUP($B81,'[1]HC-08 FHCS'!$B:$L,8,FALSE)</f>
        <v>23394</v>
      </c>
      <c r="J81" s="6">
        <f>VLOOKUP($B81,'[1]HC-08 FHCS'!$B:$L,9,FALSE)</f>
        <v>14035</v>
      </c>
      <c r="K81" s="6">
        <f>VLOOKUP($B81,'[1]HC-08 FHCS'!$B:$L,10,FALSE)</f>
        <v>14035</v>
      </c>
      <c r="L81" s="6">
        <f>VLOOKUP($B81,'[1]HC-08 FHCS'!$B:$L,11,FALSE)</f>
        <v>14035</v>
      </c>
    </row>
    <row r="82" spans="1:12" x14ac:dyDescent="0.25">
      <c r="A82" s="2" t="s">
        <v>49</v>
      </c>
      <c r="B82" s="3">
        <v>359102</v>
      </c>
      <c r="C82" s="4" t="s">
        <v>98</v>
      </c>
      <c r="D82" s="2" t="s">
        <v>7</v>
      </c>
      <c r="E82" s="2" t="s">
        <v>7</v>
      </c>
      <c r="F82" s="5" t="s">
        <v>6</v>
      </c>
      <c r="G82" s="6">
        <f>VLOOKUP($B82,'[1]HC-08 FHCS'!$B:$L,6,FALSE)</f>
        <v>9399</v>
      </c>
      <c r="H82" s="6">
        <f>VLOOKUP($B82,'[1]HC-08 FHCS'!$B:$L,7,FALSE)</f>
        <v>9399</v>
      </c>
      <c r="I82" s="6">
        <f>VLOOKUP($B82,'[1]HC-08 FHCS'!$B:$L,8,FALSE)</f>
        <v>9399</v>
      </c>
      <c r="J82" s="6">
        <f>VLOOKUP($B82,'[1]HC-08 FHCS'!$B:$L,9,FALSE)</f>
        <v>5637</v>
      </c>
      <c r="K82" s="6">
        <f>VLOOKUP($B82,'[1]HC-08 FHCS'!$B:$L,10,FALSE)</f>
        <v>5637</v>
      </c>
      <c r="L82" s="6">
        <f>VLOOKUP($B82,'[1]HC-08 FHCS'!$B:$L,11,FALSE)</f>
        <v>5637</v>
      </c>
    </row>
    <row r="83" spans="1:12" x14ac:dyDescent="0.25">
      <c r="A83" s="2" t="s">
        <v>49</v>
      </c>
      <c r="B83" s="3">
        <v>359103</v>
      </c>
      <c r="C83" s="4" t="s">
        <v>99</v>
      </c>
      <c r="D83" s="2" t="s">
        <v>7</v>
      </c>
      <c r="E83" s="2" t="s">
        <v>7</v>
      </c>
      <c r="F83" s="5" t="s">
        <v>6</v>
      </c>
      <c r="G83" s="6">
        <f>VLOOKUP($B83,'[1]HC-08 FHCS'!$B:$L,6,FALSE)</f>
        <v>9266</v>
      </c>
      <c r="H83" s="6">
        <f>VLOOKUP($B83,'[1]HC-08 FHCS'!$B:$L,7,FALSE)</f>
        <v>9266</v>
      </c>
      <c r="I83" s="6">
        <f>VLOOKUP($B83,'[1]HC-08 FHCS'!$B:$L,8,FALSE)</f>
        <v>9266</v>
      </c>
      <c r="J83" s="6">
        <f>VLOOKUP($B83,'[1]HC-08 FHCS'!$B:$L,9,FALSE)</f>
        <v>5559</v>
      </c>
      <c r="K83" s="6">
        <f>VLOOKUP($B83,'[1]HC-08 FHCS'!$B:$L,10,FALSE)</f>
        <v>5559</v>
      </c>
      <c r="L83" s="6">
        <f>VLOOKUP($B83,'[1]HC-08 FHCS'!$B:$L,11,FALSE)</f>
        <v>5559</v>
      </c>
    </row>
    <row r="84" spans="1:12" x14ac:dyDescent="0.25">
      <c r="A84" s="2" t="s">
        <v>49</v>
      </c>
      <c r="B84" s="3">
        <v>359109</v>
      </c>
      <c r="C84" s="4" t="s">
        <v>100</v>
      </c>
      <c r="D84" s="2" t="s">
        <v>7</v>
      </c>
      <c r="E84" s="2" t="s">
        <v>7</v>
      </c>
      <c r="F84" s="5" t="s">
        <v>6</v>
      </c>
      <c r="G84" s="6">
        <f>VLOOKUP($B84,'[1]HC-08 FHCS'!$B:$L,6,FALSE)</f>
        <v>5791</v>
      </c>
      <c r="H84" s="6">
        <f>VLOOKUP($B84,'[1]HC-08 FHCS'!$B:$L,7,FALSE)</f>
        <v>5791</v>
      </c>
      <c r="I84" s="6">
        <f>VLOOKUP($B84,'[1]HC-08 FHCS'!$B:$L,8,FALSE)</f>
        <v>5791</v>
      </c>
      <c r="J84" s="6">
        <f>VLOOKUP($B84,'[1]HC-08 FHCS'!$B:$L,9,FALSE)</f>
        <v>3473</v>
      </c>
      <c r="K84" s="6">
        <f>VLOOKUP($B84,'[1]HC-08 FHCS'!$B:$L,10,FALSE)</f>
        <v>3473</v>
      </c>
      <c r="L84" s="6">
        <f>VLOOKUP($B84,'[1]HC-08 FHCS'!$B:$L,11,FALSE)</f>
        <v>3473</v>
      </c>
    </row>
    <row r="85" spans="1:12" x14ac:dyDescent="0.25">
      <c r="A85" s="2" t="s">
        <v>49</v>
      </c>
      <c r="B85" s="3">
        <v>359111</v>
      </c>
      <c r="C85" s="4" t="s">
        <v>101</v>
      </c>
      <c r="D85" s="2" t="s">
        <v>7</v>
      </c>
      <c r="E85" s="2" t="s">
        <v>7</v>
      </c>
      <c r="F85" s="5" t="s">
        <v>6</v>
      </c>
      <c r="G85" s="6">
        <f>VLOOKUP($B85,'[1]HC-08 FHCS'!$B:$L,6,FALSE)</f>
        <v>15221</v>
      </c>
      <c r="H85" s="6">
        <f>VLOOKUP($B85,'[1]HC-08 FHCS'!$B:$L,7,FALSE)</f>
        <v>15221</v>
      </c>
      <c r="I85" s="6">
        <f>VLOOKUP($B85,'[1]HC-08 FHCS'!$B:$L,8,FALSE)</f>
        <v>15221</v>
      </c>
      <c r="J85" s="6">
        <f>VLOOKUP($B85,'[1]HC-08 FHCS'!$B:$L,9,FALSE)</f>
        <v>9131</v>
      </c>
      <c r="K85" s="6">
        <f>VLOOKUP($B85,'[1]HC-08 FHCS'!$B:$L,10,FALSE)</f>
        <v>9131</v>
      </c>
      <c r="L85" s="6">
        <f>VLOOKUP($B85,'[1]HC-08 FHCS'!$B:$L,11,FALSE)</f>
        <v>9131</v>
      </c>
    </row>
    <row r="86" spans="1:12" x14ac:dyDescent="0.25">
      <c r="A86" s="2" t="s">
        <v>49</v>
      </c>
      <c r="B86" s="3">
        <v>359112</v>
      </c>
      <c r="C86" s="4" t="s">
        <v>102</v>
      </c>
      <c r="D86" s="2" t="s">
        <v>7</v>
      </c>
      <c r="E86" s="2" t="s">
        <v>7</v>
      </c>
      <c r="F86" s="5" t="s">
        <v>6</v>
      </c>
      <c r="G86" s="6">
        <f>VLOOKUP($B86,'[1]HC-08 FHCS'!$B:$L,6,FALSE)</f>
        <v>1201</v>
      </c>
      <c r="H86" s="6">
        <f>VLOOKUP($B86,'[1]HC-08 FHCS'!$B:$L,7,FALSE)</f>
        <v>1201</v>
      </c>
      <c r="I86" s="6">
        <f>VLOOKUP($B86,'[1]HC-08 FHCS'!$B:$L,8,FALSE)</f>
        <v>1201</v>
      </c>
      <c r="J86" s="6">
        <f>VLOOKUP($B86,'[1]HC-08 FHCS'!$B:$L,9,FALSE)</f>
        <v>719</v>
      </c>
      <c r="K86" s="6">
        <f>VLOOKUP($B86,'[1]HC-08 FHCS'!$B:$L,10,FALSE)</f>
        <v>719</v>
      </c>
      <c r="L86" s="6">
        <f>VLOOKUP($B86,'[1]HC-08 FHCS'!$B:$L,11,FALSE)</f>
        <v>719</v>
      </c>
    </row>
    <row r="87" spans="1:12" x14ac:dyDescent="0.25">
      <c r="A87" s="2" t="s">
        <v>49</v>
      </c>
      <c r="B87" s="3">
        <v>359113</v>
      </c>
      <c r="C87" s="4" t="s">
        <v>103</v>
      </c>
      <c r="D87" s="2" t="s">
        <v>7</v>
      </c>
      <c r="E87" s="2" t="s">
        <v>7</v>
      </c>
      <c r="F87" s="5" t="s">
        <v>6</v>
      </c>
      <c r="G87" s="6">
        <f>VLOOKUP($B87,'[1]HC-08 FHCS'!$B:$L,6,FALSE)</f>
        <v>19824</v>
      </c>
      <c r="H87" s="6">
        <f>VLOOKUP($B87,'[1]HC-08 FHCS'!$B:$L,7,FALSE)</f>
        <v>19824</v>
      </c>
      <c r="I87" s="6">
        <f>VLOOKUP($B87,'[1]HC-08 FHCS'!$B:$L,8,FALSE)</f>
        <v>19824</v>
      </c>
      <c r="J87" s="6">
        <f>VLOOKUP($B87,'[1]HC-08 FHCS'!$B:$L,9,FALSE)</f>
        <v>11893</v>
      </c>
      <c r="K87" s="6">
        <f>VLOOKUP($B87,'[1]HC-08 FHCS'!$B:$L,10,FALSE)</f>
        <v>11893</v>
      </c>
      <c r="L87" s="6">
        <f>VLOOKUP($B87,'[1]HC-08 FHCS'!$B:$L,11,FALSE)</f>
        <v>11893</v>
      </c>
    </row>
    <row r="88" spans="1:12" x14ac:dyDescent="0.25">
      <c r="A88" s="2" t="s">
        <v>49</v>
      </c>
      <c r="B88" s="3">
        <v>359114</v>
      </c>
      <c r="C88" s="4" t="s">
        <v>104</v>
      </c>
      <c r="D88" s="2" t="s">
        <v>7</v>
      </c>
      <c r="E88" s="2" t="s">
        <v>7</v>
      </c>
      <c r="F88" s="5" t="s">
        <v>6</v>
      </c>
      <c r="G88" s="6">
        <f>VLOOKUP($B88,'[1]HC-08 FHCS'!$B:$L,6,FALSE)</f>
        <v>34188</v>
      </c>
      <c r="H88" s="6">
        <f>VLOOKUP($B88,'[1]HC-08 FHCS'!$B:$L,7,FALSE)</f>
        <v>34188</v>
      </c>
      <c r="I88" s="6">
        <f>VLOOKUP($B88,'[1]HC-08 FHCS'!$B:$L,8,FALSE)</f>
        <v>34188</v>
      </c>
      <c r="J88" s="6">
        <f>VLOOKUP($B88,'[1]HC-08 FHCS'!$B:$L,9,FALSE)</f>
        <v>20510</v>
      </c>
      <c r="K88" s="6">
        <f>VLOOKUP($B88,'[1]HC-08 FHCS'!$B:$L,10,FALSE)</f>
        <v>20510</v>
      </c>
      <c r="L88" s="6">
        <f>VLOOKUP($B88,'[1]HC-08 FHCS'!$B:$L,11,FALSE)</f>
        <v>20510</v>
      </c>
    </row>
    <row r="89" spans="1:12" x14ac:dyDescent="0.25">
      <c r="A89" s="2" t="s">
        <v>49</v>
      </c>
      <c r="B89" s="3">
        <v>359117</v>
      </c>
      <c r="C89" s="4" t="s">
        <v>105</v>
      </c>
      <c r="D89" s="2" t="s">
        <v>7</v>
      </c>
      <c r="E89" s="2" t="s">
        <v>7</v>
      </c>
      <c r="F89" s="5" t="s">
        <v>6</v>
      </c>
      <c r="G89" s="6">
        <f>VLOOKUP($B89,'[1]HC-08 FHCS'!$B:$L,6,FALSE)</f>
        <v>1413</v>
      </c>
      <c r="H89" s="6">
        <f>VLOOKUP($B89,'[1]HC-08 FHCS'!$B:$L,7,FALSE)</f>
        <v>1413</v>
      </c>
      <c r="I89" s="6">
        <f>VLOOKUP($B89,'[1]HC-08 FHCS'!$B:$L,8,FALSE)</f>
        <v>1413</v>
      </c>
      <c r="J89" s="6">
        <f>VLOOKUP($B89,'[1]HC-08 FHCS'!$B:$L,9,FALSE)</f>
        <v>846</v>
      </c>
      <c r="K89" s="6">
        <f>VLOOKUP($B89,'[1]HC-08 FHCS'!$B:$L,10,FALSE)</f>
        <v>846</v>
      </c>
      <c r="L89" s="6">
        <f>VLOOKUP($B89,'[1]HC-08 FHCS'!$B:$L,11,FALSE)</f>
        <v>846</v>
      </c>
    </row>
    <row r="90" spans="1:12" x14ac:dyDescent="0.25">
      <c r="A90" s="2" t="s">
        <v>49</v>
      </c>
      <c r="B90" s="3">
        <v>359118</v>
      </c>
      <c r="C90" s="4" t="s">
        <v>106</v>
      </c>
      <c r="D90" s="2" t="s">
        <v>7</v>
      </c>
      <c r="E90" s="2" t="s">
        <v>7</v>
      </c>
      <c r="F90" s="5" t="s">
        <v>6</v>
      </c>
      <c r="G90" s="6">
        <f>VLOOKUP($B90,'[1]HC-08 FHCS'!$B:$L,6,FALSE)</f>
        <v>9865</v>
      </c>
      <c r="H90" s="6">
        <f>VLOOKUP($B90,'[1]HC-08 FHCS'!$B:$L,7,FALSE)</f>
        <v>9865</v>
      </c>
      <c r="I90" s="6">
        <f>VLOOKUP($B90,'[1]HC-08 FHCS'!$B:$L,8,FALSE)</f>
        <v>9865</v>
      </c>
      <c r="J90" s="6">
        <f>VLOOKUP($B90,'[1]HC-08 FHCS'!$B:$L,9,FALSE)</f>
        <v>5917</v>
      </c>
      <c r="K90" s="6">
        <f>VLOOKUP($B90,'[1]HC-08 FHCS'!$B:$L,10,FALSE)</f>
        <v>5917</v>
      </c>
      <c r="L90" s="6">
        <f>VLOOKUP($B90,'[1]HC-08 FHCS'!$B:$L,11,FALSE)</f>
        <v>5917</v>
      </c>
    </row>
    <row r="91" spans="1:12" x14ac:dyDescent="0.25">
      <c r="A91" s="2" t="s">
        <v>49</v>
      </c>
      <c r="B91" s="3">
        <v>359119</v>
      </c>
      <c r="C91" s="4" t="s">
        <v>107</v>
      </c>
      <c r="D91" s="2" t="s">
        <v>7</v>
      </c>
      <c r="E91" s="2" t="s">
        <v>7</v>
      </c>
      <c r="F91" s="5" t="s">
        <v>6</v>
      </c>
      <c r="G91" s="6">
        <f>VLOOKUP($B91,'[1]HC-08 FHCS'!$B:$L,6,FALSE)</f>
        <v>1043</v>
      </c>
      <c r="H91" s="6">
        <f>VLOOKUP($B91,'[1]HC-08 FHCS'!$B:$L,7,FALSE)</f>
        <v>1043</v>
      </c>
      <c r="I91" s="6">
        <f>VLOOKUP($B91,'[1]HC-08 FHCS'!$B:$L,8,FALSE)</f>
        <v>1043</v>
      </c>
      <c r="J91" s="6">
        <f>VLOOKUP($B91,'[1]HC-08 FHCS'!$B:$L,9,FALSE)</f>
        <v>625</v>
      </c>
      <c r="K91" s="6">
        <f>VLOOKUP($B91,'[1]HC-08 FHCS'!$B:$L,10,FALSE)</f>
        <v>625</v>
      </c>
      <c r="L91" s="6">
        <f>VLOOKUP($B91,'[1]HC-08 FHCS'!$B:$L,11,FALSE)</f>
        <v>625</v>
      </c>
    </row>
    <row r="92" spans="1:12" x14ac:dyDescent="0.25">
      <c r="A92" s="2" t="s">
        <v>49</v>
      </c>
      <c r="B92" s="3">
        <v>359120</v>
      </c>
      <c r="C92" s="4" t="s">
        <v>108</v>
      </c>
      <c r="D92" s="2" t="s">
        <v>7</v>
      </c>
      <c r="E92" s="2" t="s">
        <v>7</v>
      </c>
      <c r="F92" s="5" t="s">
        <v>6</v>
      </c>
      <c r="G92" s="6">
        <f>VLOOKUP($B92,'[1]HC-08 FHCS'!$B:$L,6,FALSE)</f>
        <v>611</v>
      </c>
      <c r="H92" s="6">
        <f>VLOOKUP($B92,'[1]HC-08 FHCS'!$B:$L,7,FALSE)</f>
        <v>611</v>
      </c>
      <c r="I92" s="6">
        <f>VLOOKUP($B92,'[1]HC-08 FHCS'!$B:$L,8,FALSE)</f>
        <v>611</v>
      </c>
      <c r="J92" s="6">
        <f>VLOOKUP($B92,'[1]HC-08 FHCS'!$B:$L,9,FALSE)</f>
        <v>365</v>
      </c>
      <c r="K92" s="6">
        <f>VLOOKUP($B92,'[1]HC-08 FHCS'!$B:$L,10,FALSE)</f>
        <v>365</v>
      </c>
      <c r="L92" s="6">
        <f>VLOOKUP($B92,'[1]HC-08 FHCS'!$B:$L,11,FALSE)</f>
        <v>365</v>
      </c>
    </row>
    <row r="93" spans="1:12" x14ac:dyDescent="0.25">
      <c r="A93" s="2" t="s">
        <v>49</v>
      </c>
      <c r="B93" s="3">
        <v>359122</v>
      </c>
      <c r="C93" s="4" t="s">
        <v>109</v>
      </c>
      <c r="D93" s="2" t="s">
        <v>7</v>
      </c>
      <c r="E93" s="2" t="s">
        <v>7</v>
      </c>
      <c r="F93" s="5" t="s">
        <v>6</v>
      </c>
      <c r="G93" s="6">
        <f>VLOOKUP($B93,'[1]HC-08 FHCS'!$B:$L,6,FALSE)</f>
        <v>5194</v>
      </c>
      <c r="H93" s="6">
        <f>VLOOKUP($B93,'[1]HC-08 FHCS'!$B:$L,7,FALSE)</f>
        <v>5194</v>
      </c>
      <c r="I93" s="6">
        <f>VLOOKUP($B93,'[1]HC-08 FHCS'!$B:$L,8,FALSE)</f>
        <v>5194</v>
      </c>
      <c r="J93" s="6">
        <f>VLOOKUP($B93,'[1]HC-08 FHCS'!$B:$L,9,FALSE)</f>
        <v>3115</v>
      </c>
      <c r="K93" s="6">
        <f>VLOOKUP($B93,'[1]HC-08 FHCS'!$B:$L,10,FALSE)</f>
        <v>3115</v>
      </c>
      <c r="L93" s="6">
        <f>VLOOKUP($B93,'[1]HC-08 FHCS'!$B:$L,11,FALSE)</f>
        <v>3115</v>
      </c>
    </row>
    <row r="94" spans="1:12" x14ac:dyDescent="0.25">
      <c r="A94" s="2" t="s">
        <v>49</v>
      </c>
      <c r="B94" s="3">
        <v>359124</v>
      </c>
      <c r="C94" s="4" t="s">
        <v>110</v>
      </c>
      <c r="D94" s="2" t="s">
        <v>7</v>
      </c>
      <c r="E94" s="2" t="s">
        <v>7</v>
      </c>
      <c r="F94" s="5" t="s">
        <v>6</v>
      </c>
      <c r="G94" s="6">
        <f>VLOOKUP($B94,'[1]HC-08 FHCS'!$B:$L,6,FALSE)</f>
        <v>746</v>
      </c>
      <c r="H94" s="6">
        <f>VLOOKUP($B94,'[1]HC-08 FHCS'!$B:$L,7,FALSE)</f>
        <v>746</v>
      </c>
      <c r="I94" s="6">
        <f>VLOOKUP($B94,'[1]HC-08 FHCS'!$B:$L,8,FALSE)</f>
        <v>746</v>
      </c>
      <c r="J94" s="6">
        <f>VLOOKUP($B94,'[1]HC-08 FHCS'!$B:$L,9,FALSE)</f>
        <v>446</v>
      </c>
      <c r="K94" s="6">
        <f>VLOOKUP($B94,'[1]HC-08 FHCS'!$B:$L,10,FALSE)</f>
        <v>446</v>
      </c>
      <c r="L94" s="6">
        <f>VLOOKUP($B94,'[1]HC-08 FHCS'!$B:$L,11,FALSE)</f>
        <v>446</v>
      </c>
    </row>
    <row r="95" spans="1:12" x14ac:dyDescent="0.25">
      <c r="A95" s="2" t="s">
        <v>49</v>
      </c>
      <c r="B95" s="3">
        <v>359125</v>
      </c>
      <c r="C95" s="4" t="s">
        <v>111</v>
      </c>
      <c r="D95" s="2" t="s">
        <v>7</v>
      </c>
      <c r="E95" s="2" t="s">
        <v>7</v>
      </c>
      <c r="F95" s="5" t="s">
        <v>6</v>
      </c>
      <c r="G95" s="6">
        <f>VLOOKUP($B95,'[1]HC-08 FHCS'!$B:$L,6,FALSE)</f>
        <v>16</v>
      </c>
      <c r="H95" s="6">
        <f>VLOOKUP($B95,'[1]HC-08 FHCS'!$B:$L,7,FALSE)</f>
        <v>16</v>
      </c>
      <c r="I95" s="6">
        <f>VLOOKUP($B95,'[1]HC-08 FHCS'!$B:$L,8,FALSE)</f>
        <v>16</v>
      </c>
      <c r="J95" s="6">
        <f>VLOOKUP($B95,'[1]HC-08 FHCS'!$B:$L,9,FALSE)</f>
        <v>9</v>
      </c>
      <c r="K95" s="6">
        <f>VLOOKUP($B95,'[1]HC-08 FHCS'!$B:$L,10,FALSE)</f>
        <v>9</v>
      </c>
      <c r="L95" s="6">
        <f>VLOOKUP($B95,'[1]HC-08 FHCS'!$B:$L,11,FALSE)</f>
        <v>9</v>
      </c>
    </row>
    <row r="96" spans="1:12" x14ac:dyDescent="0.25">
      <c r="A96" s="2" t="s">
        <v>49</v>
      </c>
      <c r="B96" s="3">
        <v>359131</v>
      </c>
      <c r="C96" s="4" t="s">
        <v>112</v>
      </c>
      <c r="D96" s="2" t="s">
        <v>7</v>
      </c>
      <c r="E96" s="2" t="s">
        <v>7</v>
      </c>
      <c r="F96" s="5" t="s">
        <v>6</v>
      </c>
      <c r="G96" s="6">
        <f>VLOOKUP($B96,'[1]HC-08 FHCS'!$B:$L,6,FALSE)</f>
        <v>18</v>
      </c>
      <c r="H96" s="6">
        <f>VLOOKUP($B96,'[1]HC-08 FHCS'!$B:$L,7,FALSE)</f>
        <v>18</v>
      </c>
      <c r="I96" s="6">
        <f>VLOOKUP($B96,'[1]HC-08 FHCS'!$B:$L,8,FALSE)</f>
        <v>18</v>
      </c>
      <c r="J96" s="6">
        <f>VLOOKUP($B96,'[1]HC-08 FHCS'!$B:$L,9,FALSE)</f>
        <v>10</v>
      </c>
      <c r="K96" s="6">
        <f>VLOOKUP($B96,'[1]HC-08 FHCS'!$B:$L,10,FALSE)</f>
        <v>10</v>
      </c>
      <c r="L96" s="6">
        <f>VLOOKUP($B96,'[1]HC-08 FHCS'!$B:$L,11,FALSE)</f>
        <v>10</v>
      </c>
    </row>
    <row r="97" spans="1:12" x14ac:dyDescent="0.25">
      <c r="A97" s="2" t="s">
        <v>49</v>
      </c>
      <c r="B97" s="3">
        <v>359132</v>
      </c>
      <c r="C97" s="4" t="s">
        <v>113</v>
      </c>
      <c r="D97" s="2" t="s">
        <v>7</v>
      </c>
      <c r="E97" s="2" t="s">
        <v>7</v>
      </c>
      <c r="F97" s="5" t="s">
        <v>6</v>
      </c>
      <c r="G97" s="6">
        <f>VLOOKUP($B97,'[1]HC-08 FHCS'!$B:$L,6,FALSE)</f>
        <v>12</v>
      </c>
      <c r="H97" s="6">
        <f>VLOOKUP($B97,'[1]HC-08 FHCS'!$B:$L,7,FALSE)</f>
        <v>12</v>
      </c>
      <c r="I97" s="6">
        <f>VLOOKUP($B97,'[1]HC-08 FHCS'!$B:$L,8,FALSE)</f>
        <v>12</v>
      </c>
      <c r="J97" s="6">
        <f>VLOOKUP($B97,'[1]HC-08 FHCS'!$B:$L,9,FALSE)</f>
        <v>7</v>
      </c>
      <c r="K97" s="6">
        <f>VLOOKUP($B97,'[1]HC-08 FHCS'!$B:$L,10,FALSE)</f>
        <v>7</v>
      </c>
      <c r="L97" s="6">
        <f>VLOOKUP($B97,'[1]HC-08 FHCS'!$B:$L,11,FALSE)</f>
        <v>7</v>
      </c>
    </row>
    <row r="98" spans="1:12" x14ac:dyDescent="0.25">
      <c r="A98" s="2" t="s">
        <v>49</v>
      </c>
      <c r="B98" s="3">
        <v>359133</v>
      </c>
      <c r="C98" s="4" t="s">
        <v>114</v>
      </c>
      <c r="D98" s="2" t="s">
        <v>7</v>
      </c>
      <c r="E98" s="2" t="s">
        <v>7</v>
      </c>
      <c r="F98" s="5" t="s">
        <v>6</v>
      </c>
      <c r="G98" s="6">
        <f>VLOOKUP($B98,'[1]HC-08 FHCS'!$B:$L,6,FALSE)</f>
        <v>17</v>
      </c>
      <c r="H98" s="6">
        <f>VLOOKUP($B98,'[1]HC-08 FHCS'!$B:$L,7,FALSE)</f>
        <v>17</v>
      </c>
      <c r="I98" s="6">
        <f>VLOOKUP($B98,'[1]HC-08 FHCS'!$B:$L,8,FALSE)</f>
        <v>17</v>
      </c>
      <c r="J98" s="6">
        <f>VLOOKUP($B98,'[1]HC-08 FHCS'!$B:$L,9,FALSE)</f>
        <v>10</v>
      </c>
      <c r="K98" s="6">
        <f>VLOOKUP($B98,'[1]HC-08 FHCS'!$B:$L,10,FALSE)</f>
        <v>10</v>
      </c>
      <c r="L98" s="6">
        <f>VLOOKUP($B98,'[1]HC-08 FHCS'!$B:$L,11,FALSE)</f>
        <v>10</v>
      </c>
    </row>
    <row r="99" spans="1:12" x14ac:dyDescent="0.25">
      <c r="A99" s="2" t="s">
        <v>115</v>
      </c>
      <c r="B99" s="3">
        <v>479006</v>
      </c>
      <c r="C99" s="4" t="s">
        <v>116</v>
      </c>
      <c r="D99" s="2" t="s">
        <v>7</v>
      </c>
      <c r="E99" s="2" t="s">
        <v>7</v>
      </c>
      <c r="F99" s="5" t="s">
        <v>6</v>
      </c>
      <c r="G99" s="6">
        <f>VLOOKUP($B99,'[1]HC-08 FHCS'!$B:$L,6,FALSE)</f>
        <v>414724</v>
      </c>
      <c r="H99" s="6">
        <f>VLOOKUP($B99,'[1]HC-08 FHCS'!$B:$L,7,FALSE)</f>
        <v>414724</v>
      </c>
      <c r="I99" s="6">
        <f>VLOOKUP($B99,'[1]HC-08 FHCS'!$B:$L,8,FALSE)</f>
        <v>414724</v>
      </c>
      <c r="J99" s="6">
        <f>VLOOKUP($B99,'[1]HC-08 FHCS'!$B:$L,9,FALSE)</f>
        <v>248833</v>
      </c>
      <c r="K99" s="6">
        <f>VLOOKUP($B99,'[1]HC-08 FHCS'!$B:$L,10,FALSE)</f>
        <v>248833</v>
      </c>
      <c r="L99" s="6">
        <f>VLOOKUP($B99,'[1]HC-08 FHCS'!$B:$L,11,FALSE)</f>
        <v>248833</v>
      </c>
    </row>
    <row r="100" spans="1:12" x14ac:dyDescent="0.25">
      <c r="A100" s="2" t="s">
        <v>115</v>
      </c>
      <c r="B100" s="3">
        <v>479009</v>
      </c>
      <c r="C100" s="4" t="s">
        <v>117</v>
      </c>
      <c r="D100" s="2" t="s">
        <v>7</v>
      </c>
      <c r="E100" s="2" t="s">
        <v>7</v>
      </c>
      <c r="F100" s="5" t="s">
        <v>6</v>
      </c>
      <c r="G100" s="6">
        <f>VLOOKUP($B100,'[1]HC-08 FHCS'!$B:$L,6,FALSE)</f>
        <v>9340</v>
      </c>
      <c r="H100" s="6">
        <f>VLOOKUP($B100,'[1]HC-08 FHCS'!$B:$L,7,FALSE)</f>
        <v>9340</v>
      </c>
      <c r="I100" s="6">
        <f>VLOOKUP($B100,'[1]HC-08 FHCS'!$B:$L,8,FALSE)</f>
        <v>9340</v>
      </c>
      <c r="J100" s="6">
        <f>VLOOKUP($B100,'[1]HC-08 FHCS'!$B:$L,9,FALSE)</f>
        <v>5603</v>
      </c>
      <c r="K100" s="6">
        <f>VLOOKUP($B100,'[1]HC-08 FHCS'!$B:$L,10,FALSE)</f>
        <v>5603</v>
      </c>
      <c r="L100" s="6">
        <f>VLOOKUP($B100,'[1]HC-08 FHCS'!$B:$L,11,FALSE)</f>
        <v>5603</v>
      </c>
    </row>
    <row r="101" spans="1:12" x14ac:dyDescent="0.25">
      <c r="A101" s="2" t="s">
        <v>115</v>
      </c>
      <c r="B101" s="3">
        <v>479011</v>
      </c>
      <c r="C101" s="4" t="s">
        <v>118</v>
      </c>
      <c r="D101" s="2" t="s">
        <v>7</v>
      </c>
      <c r="E101" s="2" t="s">
        <v>7</v>
      </c>
      <c r="F101" s="5" t="s">
        <v>6</v>
      </c>
      <c r="G101" s="6">
        <f>VLOOKUP($B101,'[1]HC-08 FHCS'!$B:$L,6,FALSE)</f>
        <v>23326</v>
      </c>
      <c r="H101" s="6">
        <f>VLOOKUP($B101,'[1]HC-08 FHCS'!$B:$L,7,FALSE)</f>
        <v>23326</v>
      </c>
      <c r="I101" s="6">
        <f>VLOOKUP($B101,'[1]HC-08 FHCS'!$B:$L,8,FALSE)</f>
        <v>23326</v>
      </c>
      <c r="J101" s="6">
        <f>VLOOKUP($B101,'[1]HC-08 FHCS'!$B:$L,9,FALSE)</f>
        <v>13995</v>
      </c>
      <c r="K101" s="6">
        <f>VLOOKUP($B101,'[1]HC-08 FHCS'!$B:$L,10,FALSE)</f>
        <v>13995</v>
      </c>
      <c r="L101" s="6">
        <f>VLOOKUP($B101,'[1]HC-08 FHCS'!$B:$L,11,FALSE)</f>
        <v>13995</v>
      </c>
    </row>
    <row r="102" spans="1:12" x14ac:dyDescent="0.25">
      <c r="A102" s="2" t="s">
        <v>119</v>
      </c>
      <c r="B102" s="3">
        <v>349007</v>
      </c>
      <c r="C102" s="4" t="s">
        <v>120</v>
      </c>
      <c r="D102" s="2" t="s">
        <v>7</v>
      </c>
      <c r="E102" s="2" t="s">
        <v>7</v>
      </c>
      <c r="F102" s="5" t="s">
        <v>6</v>
      </c>
      <c r="G102" s="6">
        <f>VLOOKUP($B102,'[1]HC-08 FHCS'!$B:$L,6,FALSE)</f>
        <v>1056007</v>
      </c>
      <c r="H102" s="6">
        <f>VLOOKUP($B102,'[1]HC-08 FHCS'!$B:$L,7,FALSE)</f>
        <v>1056007</v>
      </c>
      <c r="I102" s="6">
        <f>VLOOKUP($B102,'[1]HC-08 FHCS'!$B:$L,8,FALSE)</f>
        <v>1056007</v>
      </c>
      <c r="J102" s="6">
        <f>VLOOKUP($B102,'[1]HC-08 FHCS'!$B:$L,9,FALSE)</f>
        <v>633603</v>
      </c>
      <c r="K102" s="6">
        <f>VLOOKUP($B102,'[1]HC-08 FHCS'!$B:$L,10,FALSE)</f>
        <v>633603</v>
      </c>
      <c r="L102" s="6">
        <f>VLOOKUP($B102,'[1]HC-08 FHCS'!$B:$L,11,FALSE)</f>
        <v>633603</v>
      </c>
    </row>
    <row r="103" spans="1:12" x14ac:dyDescent="0.25">
      <c r="A103" s="2" t="s">
        <v>119</v>
      </c>
      <c r="B103" s="3">
        <v>349008</v>
      </c>
      <c r="C103" s="4" t="s">
        <v>121</v>
      </c>
      <c r="D103" s="2" t="s">
        <v>7</v>
      </c>
      <c r="E103" s="2" t="s">
        <v>7</v>
      </c>
      <c r="F103" s="5" t="s">
        <v>6</v>
      </c>
      <c r="G103" s="6">
        <f>VLOOKUP($B103,'[1]HC-08 FHCS'!$B:$L,6,FALSE)</f>
        <v>30058</v>
      </c>
      <c r="H103" s="6">
        <f>VLOOKUP($B103,'[1]HC-08 FHCS'!$B:$L,7,FALSE)</f>
        <v>30058</v>
      </c>
      <c r="I103" s="6">
        <f>VLOOKUP($B103,'[1]HC-08 FHCS'!$B:$L,8,FALSE)</f>
        <v>30058</v>
      </c>
      <c r="J103" s="6">
        <f>VLOOKUP($B103,'[1]HC-08 FHCS'!$B:$L,9,FALSE)</f>
        <v>18033</v>
      </c>
      <c r="K103" s="6">
        <f>VLOOKUP($B103,'[1]HC-08 FHCS'!$B:$L,10,FALSE)</f>
        <v>18033</v>
      </c>
      <c r="L103" s="6">
        <f>VLOOKUP($B103,'[1]HC-08 FHCS'!$B:$L,11,FALSE)</f>
        <v>18033</v>
      </c>
    </row>
    <row r="104" spans="1:12" x14ac:dyDescent="0.25">
      <c r="A104" s="2" t="s">
        <v>119</v>
      </c>
      <c r="B104" s="3">
        <v>349009</v>
      </c>
      <c r="C104" s="4" t="s">
        <v>122</v>
      </c>
      <c r="D104" s="2" t="s">
        <v>7</v>
      </c>
      <c r="E104" s="2" t="s">
        <v>7</v>
      </c>
      <c r="F104" s="5" t="s">
        <v>6</v>
      </c>
      <c r="G104" s="6">
        <f>VLOOKUP($B104,'[1]HC-08 FHCS'!$B:$L,6,FALSE)</f>
        <v>25352</v>
      </c>
      <c r="H104" s="6">
        <f>VLOOKUP($B104,'[1]HC-08 FHCS'!$B:$L,7,FALSE)</f>
        <v>25352</v>
      </c>
      <c r="I104" s="6">
        <f>VLOOKUP($B104,'[1]HC-08 FHCS'!$B:$L,8,FALSE)</f>
        <v>25352</v>
      </c>
      <c r="J104" s="6">
        <f>VLOOKUP($B104,'[1]HC-08 FHCS'!$B:$L,9,FALSE)</f>
        <v>15210</v>
      </c>
      <c r="K104" s="6">
        <f>VLOOKUP($B104,'[1]HC-08 FHCS'!$B:$L,10,FALSE)</f>
        <v>15210</v>
      </c>
      <c r="L104" s="6">
        <f>VLOOKUP($B104,'[1]HC-08 FHCS'!$B:$L,11,FALSE)</f>
        <v>15210</v>
      </c>
    </row>
    <row r="105" spans="1:12" x14ac:dyDescent="0.25">
      <c r="A105" s="2" t="s">
        <v>119</v>
      </c>
      <c r="B105" s="3">
        <v>349011</v>
      </c>
      <c r="C105" s="4" t="s">
        <v>123</v>
      </c>
      <c r="D105" s="2" t="s">
        <v>7</v>
      </c>
      <c r="E105" s="2" t="s">
        <v>7</v>
      </c>
      <c r="F105" s="5" t="s">
        <v>6</v>
      </c>
      <c r="G105" s="6">
        <f>VLOOKUP($B105,'[1]HC-08 FHCS'!$B:$L,6,FALSE)</f>
        <v>0</v>
      </c>
      <c r="H105" s="6">
        <f>VLOOKUP($B105,'[1]HC-08 FHCS'!$B:$L,7,FALSE)</f>
        <v>0</v>
      </c>
      <c r="I105" s="6">
        <f>VLOOKUP($B105,'[1]HC-08 FHCS'!$B:$L,8,FALSE)</f>
        <v>0</v>
      </c>
      <c r="J105" s="6">
        <f>VLOOKUP($B105,'[1]HC-08 FHCS'!$B:$L,9,FALSE)</f>
        <v>0</v>
      </c>
      <c r="K105" s="6">
        <f>VLOOKUP($B105,'[1]HC-08 FHCS'!$B:$L,10,FALSE)</f>
        <v>0</v>
      </c>
      <c r="L105" s="6">
        <f>VLOOKUP($B105,'[1]HC-08 FHCS'!$B:$L,11,FALSE)</f>
        <v>0</v>
      </c>
    </row>
    <row r="106" spans="1:12" x14ac:dyDescent="0.25">
      <c r="A106" s="2" t="s">
        <v>124</v>
      </c>
      <c r="B106" s="3">
        <v>329007</v>
      </c>
      <c r="C106" s="4" t="s">
        <v>125</v>
      </c>
      <c r="D106" s="2" t="s">
        <v>7</v>
      </c>
      <c r="E106" s="2" t="s">
        <v>7</v>
      </c>
      <c r="F106" s="5" t="s">
        <v>6</v>
      </c>
      <c r="G106" s="6">
        <f>VLOOKUP($B106,'[1]HC-08 FHCS'!$B:$L,6,FALSE)</f>
        <v>1138</v>
      </c>
      <c r="H106" s="6">
        <f>VLOOKUP($B106,'[1]HC-08 FHCS'!$B:$L,7,FALSE)</f>
        <v>1138</v>
      </c>
      <c r="I106" s="6">
        <f>VLOOKUP($B106,'[1]HC-08 FHCS'!$B:$L,8,FALSE)</f>
        <v>1138</v>
      </c>
      <c r="J106" s="6">
        <f>VLOOKUP($B106,'[1]HC-08 FHCS'!$B:$L,9,FALSE)</f>
        <v>682</v>
      </c>
      <c r="K106" s="6">
        <f>VLOOKUP($B106,'[1]HC-08 FHCS'!$B:$L,10,FALSE)</f>
        <v>682</v>
      </c>
      <c r="L106" s="6">
        <f>VLOOKUP($B106,'[1]HC-08 FHCS'!$B:$L,11,FALSE)</f>
        <v>682</v>
      </c>
    </row>
    <row r="107" spans="1:12" x14ac:dyDescent="0.25">
      <c r="A107" s="2" t="s">
        <v>124</v>
      </c>
      <c r="B107" s="3">
        <v>329009</v>
      </c>
      <c r="C107" s="4" t="s">
        <v>126</v>
      </c>
      <c r="D107" s="2" t="s">
        <v>7</v>
      </c>
      <c r="E107" s="2" t="s">
        <v>7</v>
      </c>
      <c r="F107" s="5" t="s">
        <v>6</v>
      </c>
      <c r="G107" s="6">
        <f>VLOOKUP($B107,'[1]HC-08 FHCS'!$B:$L,6,FALSE)</f>
        <v>427</v>
      </c>
      <c r="H107" s="6">
        <f>VLOOKUP($B107,'[1]HC-08 FHCS'!$B:$L,7,FALSE)</f>
        <v>427</v>
      </c>
      <c r="I107" s="6">
        <f>VLOOKUP($B107,'[1]HC-08 FHCS'!$B:$L,8,FALSE)</f>
        <v>427</v>
      </c>
      <c r="J107" s="6">
        <f>VLOOKUP($B107,'[1]HC-08 FHCS'!$B:$L,9,FALSE)</f>
        <v>256</v>
      </c>
      <c r="K107" s="6">
        <f>VLOOKUP($B107,'[1]HC-08 FHCS'!$B:$L,10,FALSE)</f>
        <v>256</v>
      </c>
      <c r="L107" s="6">
        <f>VLOOKUP($B107,'[1]HC-08 FHCS'!$B:$L,11,FALSE)</f>
        <v>256</v>
      </c>
    </row>
    <row r="108" spans="1:12" x14ac:dyDescent="0.25">
      <c r="A108" s="2" t="s">
        <v>124</v>
      </c>
      <c r="B108" s="3">
        <v>329010</v>
      </c>
      <c r="C108" s="4" t="s">
        <v>127</v>
      </c>
      <c r="D108" s="2" t="s">
        <v>7</v>
      </c>
      <c r="E108" s="2" t="s">
        <v>7</v>
      </c>
      <c r="F108" s="5" t="s">
        <v>6</v>
      </c>
      <c r="G108" s="6">
        <f>VLOOKUP($B108,'[1]HC-08 FHCS'!$B:$L,6,FALSE)</f>
        <v>6555</v>
      </c>
      <c r="H108" s="6">
        <f>VLOOKUP($B108,'[1]HC-08 FHCS'!$B:$L,7,FALSE)</f>
        <v>6555</v>
      </c>
      <c r="I108" s="6">
        <f>VLOOKUP($B108,'[1]HC-08 FHCS'!$B:$L,8,FALSE)</f>
        <v>6555</v>
      </c>
      <c r="J108" s="6">
        <f>VLOOKUP($B108,'[1]HC-08 FHCS'!$B:$L,9,FALSE)</f>
        <v>3933</v>
      </c>
      <c r="K108" s="6">
        <f>VLOOKUP($B108,'[1]HC-08 FHCS'!$B:$L,10,FALSE)</f>
        <v>3933</v>
      </c>
      <c r="L108" s="6">
        <f>VLOOKUP($B108,'[1]HC-08 FHCS'!$B:$L,11,FALSE)</f>
        <v>3933</v>
      </c>
    </row>
    <row r="109" spans="1:12" x14ac:dyDescent="0.25">
      <c r="A109" s="2" t="s">
        <v>128</v>
      </c>
      <c r="B109" s="3">
        <v>411835</v>
      </c>
      <c r="C109" s="4" t="s">
        <v>129</v>
      </c>
      <c r="D109" s="2" t="s">
        <v>341</v>
      </c>
      <c r="E109" s="2" t="s">
        <v>5</v>
      </c>
      <c r="F109" s="5" t="s">
        <v>6</v>
      </c>
      <c r="G109" s="6">
        <f>VLOOKUP($B109,'[1]HC-08 FHCS'!$B:$L,6,FALSE)</f>
        <v>41277</v>
      </c>
      <c r="H109" s="6">
        <f>VLOOKUP($B109,'[1]HC-08 FHCS'!$B:$L,7,FALSE)</f>
        <v>41277</v>
      </c>
      <c r="I109" s="6">
        <f>VLOOKUP($B109,'[1]HC-08 FHCS'!$B:$L,8,FALSE)</f>
        <v>41277</v>
      </c>
      <c r="J109" s="6">
        <f>VLOOKUP($B109,'[1]HC-08 FHCS'!$B:$L,9,FALSE)</f>
        <v>41277</v>
      </c>
      <c r="K109" s="6">
        <f>VLOOKUP($B109,'[1]HC-08 FHCS'!$B:$L,10,FALSE)</f>
        <v>41277</v>
      </c>
      <c r="L109" s="6">
        <f>VLOOKUP($B109,'[1]HC-08 FHCS'!$B:$L,11,FALSE)</f>
        <v>41277</v>
      </c>
    </row>
    <row r="110" spans="1:12" x14ac:dyDescent="0.25">
      <c r="A110" s="2" t="s">
        <v>128</v>
      </c>
      <c r="B110" s="3">
        <v>419007</v>
      </c>
      <c r="C110" s="4" t="s">
        <v>130</v>
      </c>
      <c r="D110" s="2" t="s">
        <v>7</v>
      </c>
      <c r="E110" s="2" t="s">
        <v>7</v>
      </c>
      <c r="F110" s="5" t="s">
        <v>6</v>
      </c>
      <c r="G110" s="6">
        <f>VLOOKUP($B110,'[1]HC-08 FHCS'!$B:$L,6,FALSE)</f>
        <v>2237</v>
      </c>
      <c r="H110" s="6">
        <f>VLOOKUP($B110,'[1]HC-08 FHCS'!$B:$L,7,FALSE)</f>
        <v>2237</v>
      </c>
      <c r="I110" s="6">
        <f>VLOOKUP($B110,'[1]HC-08 FHCS'!$B:$L,8,FALSE)</f>
        <v>2237</v>
      </c>
      <c r="J110" s="6">
        <f>VLOOKUP($B110,'[1]HC-08 FHCS'!$B:$L,9,FALSE)</f>
        <v>1342</v>
      </c>
      <c r="K110" s="6">
        <f>VLOOKUP($B110,'[1]HC-08 FHCS'!$B:$L,10,FALSE)</f>
        <v>1342</v>
      </c>
      <c r="L110" s="6">
        <f>VLOOKUP($B110,'[1]HC-08 FHCS'!$B:$L,11,FALSE)</f>
        <v>1342</v>
      </c>
    </row>
    <row r="111" spans="1:12" x14ac:dyDescent="0.25">
      <c r="A111" s="2" t="s">
        <v>128</v>
      </c>
      <c r="B111" s="3">
        <v>419008</v>
      </c>
      <c r="C111" s="4" t="s">
        <v>131</v>
      </c>
      <c r="D111" s="2" t="s">
        <v>7</v>
      </c>
      <c r="E111" s="2" t="s">
        <v>7</v>
      </c>
      <c r="F111" s="5" t="s">
        <v>6</v>
      </c>
      <c r="G111" s="6">
        <f>VLOOKUP($B111,'[1]HC-08 FHCS'!$B:$L,6,FALSE)</f>
        <v>1026</v>
      </c>
      <c r="H111" s="6">
        <f>VLOOKUP($B111,'[1]HC-08 FHCS'!$B:$L,7,FALSE)</f>
        <v>1026</v>
      </c>
      <c r="I111" s="6">
        <f>VLOOKUP($B111,'[1]HC-08 FHCS'!$B:$L,8,FALSE)</f>
        <v>1026</v>
      </c>
      <c r="J111" s="6">
        <f>VLOOKUP($B111,'[1]HC-08 FHCS'!$B:$L,9,FALSE)</f>
        <v>615</v>
      </c>
      <c r="K111" s="6">
        <f>VLOOKUP($B111,'[1]HC-08 FHCS'!$B:$L,10,FALSE)</f>
        <v>615</v>
      </c>
      <c r="L111" s="6">
        <f>VLOOKUP($B111,'[1]HC-08 FHCS'!$B:$L,11,FALSE)</f>
        <v>615</v>
      </c>
    </row>
    <row r="112" spans="1:12" x14ac:dyDescent="0.25">
      <c r="A112" s="2" t="s">
        <v>128</v>
      </c>
      <c r="B112" s="3">
        <v>419009</v>
      </c>
      <c r="C112" s="4" t="s">
        <v>132</v>
      </c>
      <c r="D112" s="2" t="s">
        <v>7</v>
      </c>
      <c r="E112" s="2" t="s">
        <v>7</v>
      </c>
      <c r="F112" s="5" t="s">
        <v>6</v>
      </c>
      <c r="G112" s="6">
        <f>VLOOKUP($B112,'[1]HC-08 FHCS'!$B:$L,6,FALSE)</f>
        <v>131529</v>
      </c>
      <c r="H112" s="6">
        <f>VLOOKUP($B112,'[1]HC-08 FHCS'!$B:$L,7,FALSE)</f>
        <v>131529</v>
      </c>
      <c r="I112" s="6">
        <f>VLOOKUP($B112,'[1]HC-08 FHCS'!$B:$L,8,FALSE)</f>
        <v>131529</v>
      </c>
      <c r="J112" s="6">
        <f>VLOOKUP($B112,'[1]HC-08 FHCS'!$B:$L,9,FALSE)</f>
        <v>78915</v>
      </c>
      <c r="K112" s="6">
        <f>VLOOKUP($B112,'[1]HC-08 FHCS'!$B:$L,10,FALSE)</f>
        <v>78915</v>
      </c>
      <c r="L112" s="6">
        <f>VLOOKUP($B112,'[1]HC-08 FHCS'!$B:$L,11,FALSE)</f>
        <v>78915</v>
      </c>
    </row>
    <row r="113" spans="1:12" x14ac:dyDescent="0.25">
      <c r="A113" s="2" t="s">
        <v>128</v>
      </c>
      <c r="B113" s="3">
        <v>419010</v>
      </c>
      <c r="C113" s="4" t="s">
        <v>133</v>
      </c>
      <c r="D113" s="2" t="s">
        <v>7</v>
      </c>
      <c r="E113" s="2" t="s">
        <v>7</v>
      </c>
      <c r="F113" s="5" t="s">
        <v>6</v>
      </c>
      <c r="G113" s="6">
        <f>VLOOKUP($B113,'[1]HC-08 FHCS'!$B:$L,6,FALSE)</f>
        <v>1566482</v>
      </c>
      <c r="H113" s="6">
        <f>VLOOKUP($B113,'[1]HC-08 FHCS'!$B:$L,7,FALSE)</f>
        <v>1566482</v>
      </c>
      <c r="I113" s="6">
        <f>VLOOKUP($B113,'[1]HC-08 FHCS'!$B:$L,8,FALSE)</f>
        <v>1566482</v>
      </c>
      <c r="J113" s="6">
        <f>VLOOKUP($B113,'[1]HC-08 FHCS'!$B:$L,9,FALSE)</f>
        <v>939887</v>
      </c>
      <c r="K113" s="6">
        <f>VLOOKUP($B113,'[1]HC-08 FHCS'!$B:$L,10,FALSE)</f>
        <v>939887</v>
      </c>
      <c r="L113" s="6">
        <f>VLOOKUP($B113,'[1]HC-08 FHCS'!$B:$L,11,FALSE)</f>
        <v>939887</v>
      </c>
    </row>
    <row r="114" spans="1:12" x14ac:dyDescent="0.25">
      <c r="A114" s="2" t="s">
        <v>128</v>
      </c>
      <c r="B114" s="3">
        <v>419011</v>
      </c>
      <c r="C114" s="4" t="s">
        <v>134</v>
      </c>
      <c r="D114" s="2" t="s">
        <v>7</v>
      </c>
      <c r="E114" s="2" t="s">
        <v>7</v>
      </c>
      <c r="F114" s="5" t="s">
        <v>6</v>
      </c>
      <c r="G114" s="6">
        <f>VLOOKUP($B114,'[1]HC-08 FHCS'!$B:$L,6,FALSE)</f>
        <v>214038</v>
      </c>
      <c r="H114" s="6">
        <f>VLOOKUP($B114,'[1]HC-08 FHCS'!$B:$L,7,FALSE)</f>
        <v>214038</v>
      </c>
      <c r="I114" s="6">
        <f>VLOOKUP($B114,'[1]HC-08 FHCS'!$B:$L,8,FALSE)</f>
        <v>214038</v>
      </c>
      <c r="J114" s="6">
        <f>VLOOKUP($B114,'[1]HC-08 FHCS'!$B:$L,9,FALSE)</f>
        <v>128420</v>
      </c>
      <c r="K114" s="6">
        <f>VLOOKUP($B114,'[1]HC-08 FHCS'!$B:$L,10,FALSE)</f>
        <v>128420</v>
      </c>
      <c r="L114" s="6">
        <f>VLOOKUP($B114,'[1]HC-08 FHCS'!$B:$L,11,FALSE)</f>
        <v>128420</v>
      </c>
    </row>
    <row r="115" spans="1:12" x14ac:dyDescent="0.25">
      <c r="A115" s="2" t="s">
        <v>128</v>
      </c>
      <c r="B115" s="3">
        <v>419012</v>
      </c>
      <c r="C115" s="4" t="s">
        <v>135</v>
      </c>
      <c r="D115" s="2" t="s">
        <v>7</v>
      </c>
      <c r="E115" s="2" t="s">
        <v>7</v>
      </c>
      <c r="F115" s="5" t="s">
        <v>6</v>
      </c>
      <c r="G115" s="6">
        <f>VLOOKUP($B115,'[1]HC-08 FHCS'!$B:$L,6,FALSE)</f>
        <v>635422</v>
      </c>
      <c r="H115" s="6">
        <f>VLOOKUP($B115,'[1]HC-08 FHCS'!$B:$L,7,FALSE)</f>
        <v>635422</v>
      </c>
      <c r="I115" s="6">
        <f>VLOOKUP($B115,'[1]HC-08 FHCS'!$B:$L,8,FALSE)</f>
        <v>635422</v>
      </c>
      <c r="J115" s="6">
        <f>VLOOKUP($B115,'[1]HC-08 FHCS'!$B:$L,9,FALSE)</f>
        <v>381251</v>
      </c>
      <c r="K115" s="6">
        <f>VLOOKUP($B115,'[1]HC-08 FHCS'!$B:$L,10,FALSE)</f>
        <v>381251</v>
      </c>
      <c r="L115" s="6">
        <f>VLOOKUP($B115,'[1]HC-08 FHCS'!$B:$L,11,FALSE)</f>
        <v>381251</v>
      </c>
    </row>
    <row r="116" spans="1:12" x14ac:dyDescent="0.25">
      <c r="A116" s="2" t="s">
        <v>128</v>
      </c>
      <c r="B116" s="3">
        <v>419014</v>
      </c>
      <c r="C116" s="4" t="s">
        <v>136</v>
      </c>
      <c r="D116" s="2" t="s">
        <v>7</v>
      </c>
      <c r="E116" s="2" t="s">
        <v>7</v>
      </c>
      <c r="F116" s="5" t="s">
        <v>6</v>
      </c>
      <c r="G116" s="6">
        <f>VLOOKUP($B116,'[1]HC-08 FHCS'!$B:$L,6,FALSE)</f>
        <v>160175</v>
      </c>
      <c r="H116" s="6">
        <f>VLOOKUP($B116,'[1]HC-08 FHCS'!$B:$L,7,FALSE)</f>
        <v>160175</v>
      </c>
      <c r="I116" s="6">
        <f>VLOOKUP($B116,'[1]HC-08 FHCS'!$B:$L,8,FALSE)</f>
        <v>160175</v>
      </c>
      <c r="J116" s="6">
        <f>VLOOKUP($B116,'[1]HC-08 FHCS'!$B:$L,9,FALSE)</f>
        <v>96103</v>
      </c>
      <c r="K116" s="6">
        <f>VLOOKUP($B116,'[1]HC-08 FHCS'!$B:$L,10,FALSE)</f>
        <v>96103</v>
      </c>
      <c r="L116" s="6">
        <f>VLOOKUP($B116,'[1]HC-08 FHCS'!$B:$L,11,FALSE)</f>
        <v>96103</v>
      </c>
    </row>
    <row r="117" spans="1:12" x14ac:dyDescent="0.25">
      <c r="A117" s="2" t="s">
        <v>128</v>
      </c>
      <c r="B117" s="3">
        <v>419015</v>
      </c>
      <c r="C117" s="4" t="s">
        <v>137</v>
      </c>
      <c r="D117" s="2" t="s">
        <v>7</v>
      </c>
      <c r="E117" s="2" t="s">
        <v>7</v>
      </c>
      <c r="F117" s="5" t="s">
        <v>6</v>
      </c>
      <c r="G117" s="6">
        <f>VLOOKUP($B117,'[1]HC-08 FHCS'!$B:$L,6,FALSE)</f>
        <v>108454</v>
      </c>
      <c r="H117" s="6">
        <f>VLOOKUP($B117,'[1]HC-08 FHCS'!$B:$L,7,FALSE)</f>
        <v>108454</v>
      </c>
      <c r="I117" s="6">
        <f>VLOOKUP($B117,'[1]HC-08 FHCS'!$B:$L,8,FALSE)</f>
        <v>108454</v>
      </c>
      <c r="J117" s="6">
        <f>VLOOKUP($B117,'[1]HC-08 FHCS'!$B:$L,9,FALSE)</f>
        <v>65071</v>
      </c>
      <c r="K117" s="6">
        <f>VLOOKUP($B117,'[1]HC-08 FHCS'!$B:$L,10,FALSE)</f>
        <v>65071</v>
      </c>
      <c r="L117" s="6">
        <f>VLOOKUP($B117,'[1]HC-08 FHCS'!$B:$L,11,FALSE)</f>
        <v>65071</v>
      </c>
    </row>
    <row r="118" spans="1:12" x14ac:dyDescent="0.25">
      <c r="A118" s="2" t="s">
        <v>128</v>
      </c>
      <c r="B118" s="3">
        <v>419016</v>
      </c>
      <c r="C118" s="4" t="s">
        <v>138</v>
      </c>
      <c r="D118" s="2" t="s">
        <v>7</v>
      </c>
      <c r="E118" s="2" t="s">
        <v>7</v>
      </c>
      <c r="F118" s="5" t="s">
        <v>6</v>
      </c>
      <c r="G118" s="6">
        <f>VLOOKUP($B118,'[1]HC-08 FHCS'!$B:$L,6,FALSE)</f>
        <v>4389</v>
      </c>
      <c r="H118" s="6">
        <f>VLOOKUP($B118,'[1]HC-08 FHCS'!$B:$L,7,FALSE)</f>
        <v>4389</v>
      </c>
      <c r="I118" s="6">
        <f>VLOOKUP($B118,'[1]HC-08 FHCS'!$B:$L,8,FALSE)</f>
        <v>4389</v>
      </c>
      <c r="J118" s="6">
        <f>VLOOKUP($B118,'[1]HC-08 FHCS'!$B:$L,9,FALSE)</f>
        <v>2632</v>
      </c>
      <c r="K118" s="6">
        <f>VLOOKUP($B118,'[1]HC-08 FHCS'!$B:$L,10,FALSE)</f>
        <v>2632</v>
      </c>
      <c r="L118" s="6">
        <f>VLOOKUP($B118,'[1]HC-08 FHCS'!$B:$L,11,FALSE)</f>
        <v>2632</v>
      </c>
    </row>
    <row r="119" spans="1:12" x14ac:dyDescent="0.25">
      <c r="A119" s="2" t="s">
        <v>128</v>
      </c>
      <c r="B119" s="3">
        <v>419018</v>
      </c>
      <c r="C119" s="4" t="s">
        <v>139</v>
      </c>
      <c r="D119" s="2" t="s">
        <v>7</v>
      </c>
      <c r="E119" s="2" t="s">
        <v>7</v>
      </c>
      <c r="F119" s="5" t="s">
        <v>6</v>
      </c>
      <c r="G119" s="6">
        <f>VLOOKUP($B119,'[1]HC-08 FHCS'!$B:$L,6,FALSE)</f>
        <v>10497</v>
      </c>
      <c r="H119" s="6">
        <f>VLOOKUP($B119,'[1]HC-08 FHCS'!$B:$L,7,FALSE)</f>
        <v>10497</v>
      </c>
      <c r="I119" s="6">
        <f>VLOOKUP($B119,'[1]HC-08 FHCS'!$B:$L,8,FALSE)</f>
        <v>10497</v>
      </c>
      <c r="J119" s="6">
        <f>VLOOKUP($B119,'[1]HC-08 FHCS'!$B:$L,9,FALSE)</f>
        <v>6296</v>
      </c>
      <c r="K119" s="6">
        <f>VLOOKUP($B119,'[1]HC-08 FHCS'!$B:$L,10,FALSE)</f>
        <v>6296</v>
      </c>
      <c r="L119" s="6">
        <f>VLOOKUP($B119,'[1]HC-08 FHCS'!$B:$L,11,FALSE)</f>
        <v>6296</v>
      </c>
    </row>
    <row r="120" spans="1:12" x14ac:dyDescent="0.25">
      <c r="A120" s="2" t="s">
        <v>128</v>
      </c>
      <c r="B120" s="3">
        <v>419020</v>
      </c>
      <c r="C120" s="4" t="s">
        <v>140</v>
      </c>
      <c r="D120" s="2" t="s">
        <v>7</v>
      </c>
      <c r="E120" s="2" t="s">
        <v>7</v>
      </c>
      <c r="F120" s="5" t="s">
        <v>6</v>
      </c>
      <c r="G120" s="6">
        <f>VLOOKUP($B120,'[1]HC-08 FHCS'!$B:$L,6,FALSE)</f>
        <v>5021</v>
      </c>
      <c r="H120" s="6">
        <f>VLOOKUP($B120,'[1]HC-08 FHCS'!$B:$L,7,FALSE)</f>
        <v>5021</v>
      </c>
      <c r="I120" s="6">
        <f>VLOOKUP($B120,'[1]HC-08 FHCS'!$B:$L,8,FALSE)</f>
        <v>5021</v>
      </c>
      <c r="J120" s="6">
        <f>VLOOKUP($B120,'[1]HC-08 FHCS'!$B:$L,9,FALSE)</f>
        <v>3012</v>
      </c>
      <c r="K120" s="6">
        <f>VLOOKUP($B120,'[1]HC-08 FHCS'!$B:$L,10,FALSE)</f>
        <v>3012</v>
      </c>
      <c r="L120" s="6">
        <f>VLOOKUP($B120,'[1]HC-08 FHCS'!$B:$L,11,FALSE)</f>
        <v>3012</v>
      </c>
    </row>
    <row r="121" spans="1:12" x14ac:dyDescent="0.25">
      <c r="A121" s="2" t="s">
        <v>128</v>
      </c>
      <c r="B121" s="3">
        <v>419023</v>
      </c>
      <c r="C121" s="4" t="s">
        <v>141</v>
      </c>
      <c r="D121" s="2" t="s">
        <v>7</v>
      </c>
      <c r="E121" s="2" t="s">
        <v>7</v>
      </c>
      <c r="F121" s="5" t="s">
        <v>6</v>
      </c>
      <c r="G121" s="6">
        <f>VLOOKUP($B121,'[1]HC-08 FHCS'!$B:$L,6,FALSE)</f>
        <v>636</v>
      </c>
      <c r="H121" s="6">
        <f>VLOOKUP($B121,'[1]HC-08 FHCS'!$B:$L,7,FALSE)</f>
        <v>636</v>
      </c>
      <c r="I121" s="6">
        <f>VLOOKUP($B121,'[1]HC-08 FHCS'!$B:$L,8,FALSE)</f>
        <v>636</v>
      </c>
      <c r="J121" s="6">
        <f>VLOOKUP($B121,'[1]HC-08 FHCS'!$B:$L,9,FALSE)</f>
        <v>381</v>
      </c>
      <c r="K121" s="6">
        <f>VLOOKUP($B121,'[1]HC-08 FHCS'!$B:$L,10,FALSE)</f>
        <v>381</v>
      </c>
      <c r="L121" s="6">
        <f>VLOOKUP($B121,'[1]HC-08 FHCS'!$B:$L,11,FALSE)</f>
        <v>381</v>
      </c>
    </row>
    <row r="122" spans="1:12" x14ac:dyDescent="0.25">
      <c r="A122" s="2" t="s">
        <v>142</v>
      </c>
      <c r="B122" s="3">
        <v>269005</v>
      </c>
      <c r="C122" s="4" t="s">
        <v>143</v>
      </c>
      <c r="D122" s="2" t="s">
        <v>7</v>
      </c>
      <c r="E122" s="2" t="s">
        <v>7</v>
      </c>
      <c r="F122" s="5" t="s">
        <v>6</v>
      </c>
      <c r="G122" s="6">
        <f>VLOOKUP($B122,'[1]HC-08 FHCS'!$B:$L,6,FALSE)</f>
        <v>1541</v>
      </c>
      <c r="H122" s="6">
        <f>VLOOKUP($B122,'[1]HC-08 FHCS'!$B:$L,7,FALSE)</f>
        <v>1541</v>
      </c>
      <c r="I122" s="6">
        <f>VLOOKUP($B122,'[1]HC-08 FHCS'!$B:$L,8,FALSE)</f>
        <v>1541</v>
      </c>
      <c r="J122" s="6">
        <f>VLOOKUP($B122,'[1]HC-08 FHCS'!$B:$L,9,FALSE)</f>
        <v>924</v>
      </c>
      <c r="K122" s="6">
        <f>VLOOKUP($B122,'[1]HC-08 FHCS'!$B:$L,10,FALSE)</f>
        <v>924</v>
      </c>
      <c r="L122" s="6">
        <f>VLOOKUP($B122,'[1]HC-08 FHCS'!$B:$L,11,FALSE)</f>
        <v>924</v>
      </c>
    </row>
    <row r="123" spans="1:12" x14ac:dyDescent="0.25">
      <c r="A123" s="2" t="s">
        <v>142</v>
      </c>
      <c r="B123" s="3">
        <v>269006</v>
      </c>
      <c r="C123" s="4" t="s">
        <v>144</v>
      </c>
      <c r="D123" s="2" t="s">
        <v>7</v>
      </c>
      <c r="E123" s="2" t="s">
        <v>7</v>
      </c>
      <c r="F123" s="5" t="s">
        <v>6</v>
      </c>
      <c r="G123" s="6">
        <f>VLOOKUP($B123,'[1]HC-08 FHCS'!$B:$L,6,FALSE)</f>
        <v>4353</v>
      </c>
      <c r="H123" s="6">
        <f>VLOOKUP($B123,'[1]HC-08 FHCS'!$B:$L,7,FALSE)</f>
        <v>4353</v>
      </c>
      <c r="I123" s="6">
        <f>VLOOKUP($B123,'[1]HC-08 FHCS'!$B:$L,8,FALSE)</f>
        <v>4353</v>
      </c>
      <c r="J123" s="6">
        <f>VLOOKUP($B123,'[1]HC-08 FHCS'!$B:$L,9,FALSE)</f>
        <v>2611</v>
      </c>
      <c r="K123" s="6">
        <f>VLOOKUP($B123,'[1]HC-08 FHCS'!$B:$L,10,FALSE)</f>
        <v>2611</v>
      </c>
      <c r="L123" s="6">
        <f>VLOOKUP($B123,'[1]HC-08 FHCS'!$B:$L,11,FALSE)</f>
        <v>2611</v>
      </c>
    </row>
    <row r="124" spans="1:12" x14ac:dyDescent="0.25">
      <c r="A124" s="2" t="s">
        <v>142</v>
      </c>
      <c r="B124" s="3">
        <v>269007</v>
      </c>
      <c r="C124" s="4" t="s">
        <v>145</v>
      </c>
      <c r="D124" s="2" t="s">
        <v>7</v>
      </c>
      <c r="E124" s="2" t="s">
        <v>7</v>
      </c>
      <c r="F124" s="5" t="s">
        <v>6</v>
      </c>
      <c r="G124" s="6">
        <f>VLOOKUP($B124,'[1]HC-08 FHCS'!$B:$L,6,FALSE)</f>
        <v>672576</v>
      </c>
      <c r="H124" s="6">
        <f>VLOOKUP($B124,'[1]HC-08 FHCS'!$B:$L,7,FALSE)</f>
        <v>672576</v>
      </c>
      <c r="I124" s="6">
        <f>VLOOKUP($B124,'[1]HC-08 FHCS'!$B:$L,8,FALSE)</f>
        <v>672576</v>
      </c>
      <c r="J124" s="6">
        <f>VLOOKUP($B124,'[1]HC-08 FHCS'!$B:$L,9,FALSE)</f>
        <v>403544</v>
      </c>
      <c r="K124" s="6">
        <f>VLOOKUP($B124,'[1]HC-08 FHCS'!$B:$L,10,FALSE)</f>
        <v>403544</v>
      </c>
      <c r="L124" s="6">
        <f>VLOOKUP($B124,'[1]HC-08 FHCS'!$B:$L,11,FALSE)</f>
        <v>403544</v>
      </c>
    </row>
    <row r="125" spans="1:12" x14ac:dyDescent="0.25">
      <c r="A125" s="2" t="s">
        <v>142</v>
      </c>
      <c r="B125" s="3">
        <v>269008</v>
      </c>
      <c r="C125" s="4" t="s">
        <v>146</v>
      </c>
      <c r="D125" s="2" t="s">
        <v>7</v>
      </c>
      <c r="E125" s="2" t="s">
        <v>7</v>
      </c>
      <c r="F125" s="5" t="s">
        <v>6</v>
      </c>
      <c r="G125" s="6">
        <f>VLOOKUP($B125,'[1]HC-08 FHCS'!$B:$L,6,FALSE)</f>
        <v>1091757</v>
      </c>
      <c r="H125" s="6">
        <f>VLOOKUP($B125,'[1]HC-08 FHCS'!$B:$L,7,FALSE)</f>
        <v>1091757</v>
      </c>
      <c r="I125" s="6">
        <f>VLOOKUP($B125,'[1]HC-08 FHCS'!$B:$L,8,FALSE)</f>
        <v>1091757</v>
      </c>
      <c r="J125" s="6">
        <f>VLOOKUP($B125,'[1]HC-08 FHCS'!$B:$L,9,FALSE)</f>
        <v>655052</v>
      </c>
      <c r="K125" s="6">
        <f>VLOOKUP($B125,'[1]HC-08 FHCS'!$B:$L,10,FALSE)</f>
        <v>655052</v>
      </c>
      <c r="L125" s="6">
        <f>VLOOKUP($B125,'[1]HC-08 FHCS'!$B:$L,11,FALSE)</f>
        <v>655052</v>
      </c>
    </row>
    <row r="126" spans="1:12" x14ac:dyDescent="0.25">
      <c r="A126" s="2" t="s">
        <v>142</v>
      </c>
      <c r="B126" s="3">
        <v>269009</v>
      </c>
      <c r="C126" s="4" t="s">
        <v>147</v>
      </c>
      <c r="D126" s="2" t="s">
        <v>7</v>
      </c>
      <c r="E126" s="2" t="s">
        <v>7</v>
      </c>
      <c r="F126" s="5" t="s">
        <v>6</v>
      </c>
      <c r="G126" s="6">
        <f>VLOOKUP($B126,'[1]HC-08 FHCS'!$B:$L,6,FALSE)</f>
        <v>2379</v>
      </c>
      <c r="H126" s="6">
        <f>VLOOKUP($B126,'[1]HC-08 FHCS'!$B:$L,7,FALSE)</f>
        <v>2379</v>
      </c>
      <c r="I126" s="6">
        <f>VLOOKUP($B126,'[1]HC-08 FHCS'!$B:$L,8,FALSE)</f>
        <v>2379</v>
      </c>
      <c r="J126" s="6">
        <f>VLOOKUP($B126,'[1]HC-08 FHCS'!$B:$L,9,FALSE)</f>
        <v>1427</v>
      </c>
      <c r="K126" s="6">
        <f>VLOOKUP($B126,'[1]HC-08 FHCS'!$B:$L,10,FALSE)</f>
        <v>1427</v>
      </c>
      <c r="L126" s="6">
        <f>VLOOKUP($B126,'[1]HC-08 FHCS'!$B:$L,11,FALSE)</f>
        <v>1427</v>
      </c>
    </row>
    <row r="127" spans="1:12" x14ac:dyDescent="0.25">
      <c r="A127" s="2" t="s">
        <v>142</v>
      </c>
      <c r="B127" s="3">
        <v>269010</v>
      </c>
      <c r="C127" s="4" t="s">
        <v>148</v>
      </c>
      <c r="D127" s="2" t="s">
        <v>7</v>
      </c>
      <c r="E127" s="2" t="s">
        <v>7</v>
      </c>
      <c r="F127" s="5" t="s">
        <v>6</v>
      </c>
      <c r="G127" s="6">
        <f>VLOOKUP($B127,'[1]HC-08 FHCS'!$B:$L,6,FALSE)</f>
        <v>4264</v>
      </c>
      <c r="H127" s="6">
        <f>VLOOKUP($B127,'[1]HC-08 FHCS'!$B:$L,7,FALSE)</f>
        <v>4264</v>
      </c>
      <c r="I127" s="6">
        <f>VLOOKUP($B127,'[1]HC-08 FHCS'!$B:$L,8,FALSE)</f>
        <v>4264</v>
      </c>
      <c r="J127" s="6">
        <f>VLOOKUP($B127,'[1]HC-08 FHCS'!$B:$L,9,FALSE)</f>
        <v>2558</v>
      </c>
      <c r="K127" s="6">
        <f>VLOOKUP($B127,'[1]HC-08 FHCS'!$B:$L,10,FALSE)</f>
        <v>2558</v>
      </c>
      <c r="L127" s="6">
        <f>VLOOKUP($B127,'[1]HC-08 FHCS'!$B:$L,11,FALSE)</f>
        <v>2558</v>
      </c>
    </row>
    <row r="128" spans="1:12" x14ac:dyDescent="0.25">
      <c r="A128" s="2" t="s">
        <v>142</v>
      </c>
      <c r="B128" s="3">
        <v>269024</v>
      </c>
      <c r="C128" s="4" t="s">
        <v>149</v>
      </c>
      <c r="D128" s="2" t="s">
        <v>7</v>
      </c>
      <c r="E128" s="2" t="s">
        <v>7</v>
      </c>
      <c r="F128" s="5" t="s">
        <v>6</v>
      </c>
      <c r="G128" s="6">
        <f>VLOOKUP($B128,'[1]HC-08 FHCS'!$B:$L,6,FALSE)</f>
        <v>145019</v>
      </c>
      <c r="H128" s="6">
        <f>VLOOKUP($B128,'[1]HC-08 FHCS'!$B:$L,7,FALSE)</f>
        <v>145019</v>
      </c>
      <c r="I128" s="6">
        <f>VLOOKUP($B128,'[1]HC-08 FHCS'!$B:$L,8,FALSE)</f>
        <v>145019</v>
      </c>
      <c r="J128" s="6">
        <f>VLOOKUP($B128,'[1]HC-08 FHCS'!$B:$L,9,FALSE)</f>
        <v>87009</v>
      </c>
      <c r="K128" s="6">
        <f>VLOOKUP($B128,'[1]HC-08 FHCS'!$B:$L,10,FALSE)</f>
        <v>87009</v>
      </c>
      <c r="L128" s="6">
        <f>VLOOKUP($B128,'[1]HC-08 FHCS'!$B:$L,11,FALSE)</f>
        <v>87009</v>
      </c>
    </row>
    <row r="129" spans="1:12" x14ac:dyDescent="0.25">
      <c r="A129" s="2" t="s">
        <v>142</v>
      </c>
      <c r="B129" s="3">
        <v>269043</v>
      </c>
      <c r="C129" s="4" t="s">
        <v>150</v>
      </c>
      <c r="D129" s="2" t="s">
        <v>7</v>
      </c>
      <c r="E129" s="2" t="s">
        <v>7</v>
      </c>
      <c r="F129" s="5" t="s">
        <v>6</v>
      </c>
      <c r="G129" s="6">
        <f>VLOOKUP($B129,'[1]HC-08 FHCS'!$B:$L,6,FALSE)</f>
        <v>11492</v>
      </c>
      <c r="H129" s="6">
        <f>VLOOKUP($B129,'[1]HC-08 FHCS'!$B:$L,7,FALSE)</f>
        <v>11492</v>
      </c>
      <c r="I129" s="6">
        <f>VLOOKUP($B129,'[1]HC-08 FHCS'!$B:$L,8,FALSE)</f>
        <v>11492</v>
      </c>
      <c r="J129" s="6">
        <f>VLOOKUP($B129,'[1]HC-08 FHCS'!$B:$L,9,FALSE)</f>
        <v>6894</v>
      </c>
      <c r="K129" s="6">
        <f>VLOOKUP($B129,'[1]HC-08 FHCS'!$B:$L,10,FALSE)</f>
        <v>6894</v>
      </c>
      <c r="L129" s="6">
        <f>VLOOKUP($B129,'[1]HC-08 FHCS'!$B:$L,11,FALSE)</f>
        <v>6894</v>
      </c>
    </row>
    <row r="130" spans="1:12" x14ac:dyDescent="0.25">
      <c r="A130" s="2" t="s">
        <v>142</v>
      </c>
      <c r="B130" s="3">
        <v>269905</v>
      </c>
      <c r="C130" s="4" t="s">
        <v>151</v>
      </c>
      <c r="D130" s="2" t="s">
        <v>7</v>
      </c>
      <c r="E130" s="2" t="s">
        <v>7</v>
      </c>
      <c r="F130" s="5" t="s">
        <v>6</v>
      </c>
      <c r="G130" s="6">
        <f>VLOOKUP($B130,'[1]HC-08 FHCS'!$B:$L,6,FALSE)</f>
        <v>322171</v>
      </c>
      <c r="H130" s="6">
        <f>VLOOKUP($B130,'[1]HC-08 FHCS'!$B:$L,7,FALSE)</f>
        <v>322171</v>
      </c>
      <c r="I130" s="6">
        <f>VLOOKUP($B130,'[1]HC-08 FHCS'!$B:$L,8,FALSE)</f>
        <v>322171</v>
      </c>
      <c r="J130" s="6">
        <f>VLOOKUP($B130,'[1]HC-08 FHCS'!$B:$L,9,FALSE)</f>
        <v>193300</v>
      </c>
      <c r="K130" s="6">
        <f>VLOOKUP($B130,'[1]HC-08 FHCS'!$B:$L,10,FALSE)</f>
        <v>193300</v>
      </c>
      <c r="L130" s="6">
        <f>VLOOKUP($B130,'[1]HC-08 FHCS'!$B:$L,11,FALSE)</f>
        <v>193300</v>
      </c>
    </row>
    <row r="131" spans="1:12" x14ac:dyDescent="0.25">
      <c r="A131" s="2" t="s">
        <v>152</v>
      </c>
      <c r="B131" s="3">
        <v>279010</v>
      </c>
      <c r="C131" s="4" t="s">
        <v>153</v>
      </c>
      <c r="D131" s="2" t="s">
        <v>7</v>
      </c>
      <c r="E131" s="2" t="s">
        <v>7</v>
      </c>
      <c r="F131" s="5" t="s">
        <v>6</v>
      </c>
      <c r="G131" s="6">
        <f>VLOOKUP($B131,'[1]HC-08 FHCS'!$B:$L,6,FALSE)</f>
        <v>3035944</v>
      </c>
      <c r="H131" s="6">
        <f>VLOOKUP($B131,'[1]HC-08 FHCS'!$B:$L,7,FALSE)</f>
        <v>3035944</v>
      </c>
      <c r="I131" s="6">
        <f>VLOOKUP($B131,'[1]HC-08 FHCS'!$B:$L,8,FALSE)</f>
        <v>3035944</v>
      </c>
      <c r="J131" s="6">
        <f>VLOOKUP($B131,'[1]HC-08 FHCS'!$B:$L,9,FALSE)</f>
        <v>1821564</v>
      </c>
      <c r="K131" s="6">
        <f>VLOOKUP($B131,'[1]HC-08 FHCS'!$B:$L,10,FALSE)</f>
        <v>1821564</v>
      </c>
      <c r="L131" s="6">
        <f>VLOOKUP($B131,'[1]HC-08 FHCS'!$B:$L,11,FALSE)</f>
        <v>1821564</v>
      </c>
    </row>
    <row r="132" spans="1:12" x14ac:dyDescent="0.25">
      <c r="A132" s="2" t="s">
        <v>152</v>
      </c>
      <c r="B132" s="3">
        <v>279011</v>
      </c>
      <c r="C132" s="4" t="s">
        <v>154</v>
      </c>
      <c r="D132" s="2" t="s">
        <v>7</v>
      </c>
      <c r="E132" s="2" t="s">
        <v>7</v>
      </c>
      <c r="F132" s="5" t="s">
        <v>6</v>
      </c>
      <c r="G132" s="6">
        <f>VLOOKUP($B132,'[1]HC-08 FHCS'!$B:$L,6,FALSE)</f>
        <v>14017</v>
      </c>
      <c r="H132" s="6">
        <f>VLOOKUP($B132,'[1]HC-08 FHCS'!$B:$L,7,FALSE)</f>
        <v>14017</v>
      </c>
      <c r="I132" s="6">
        <f>VLOOKUP($B132,'[1]HC-08 FHCS'!$B:$L,8,FALSE)</f>
        <v>14017</v>
      </c>
      <c r="J132" s="6">
        <f>VLOOKUP($B132,'[1]HC-08 FHCS'!$B:$L,9,FALSE)</f>
        <v>8410</v>
      </c>
      <c r="K132" s="6">
        <f>VLOOKUP($B132,'[1]HC-08 FHCS'!$B:$L,10,FALSE)</f>
        <v>8410</v>
      </c>
      <c r="L132" s="6">
        <f>VLOOKUP($B132,'[1]HC-08 FHCS'!$B:$L,11,FALSE)</f>
        <v>8410</v>
      </c>
    </row>
    <row r="133" spans="1:12" x14ac:dyDescent="0.25">
      <c r="A133" s="2" t="s">
        <v>152</v>
      </c>
      <c r="B133" s="3">
        <v>279014</v>
      </c>
      <c r="C133" s="4" t="s">
        <v>155</v>
      </c>
      <c r="D133" s="2" t="s">
        <v>7</v>
      </c>
      <c r="E133" s="2" t="s">
        <v>7</v>
      </c>
      <c r="F133" s="5" t="s">
        <v>6</v>
      </c>
      <c r="G133" s="6">
        <f>VLOOKUP($B133,'[1]HC-08 FHCS'!$B:$L,6,FALSE)</f>
        <v>4693</v>
      </c>
      <c r="H133" s="6">
        <f>VLOOKUP($B133,'[1]HC-08 FHCS'!$B:$L,7,FALSE)</f>
        <v>4693</v>
      </c>
      <c r="I133" s="6">
        <f>VLOOKUP($B133,'[1]HC-08 FHCS'!$B:$L,8,FALSE)</f>
        <v>4693</v>
      </c>
      <c r="J133" s="6">
        <f>VLOOKUP($B133,'[1]HC-08 FHCS'!$B:$L,9,FALSE)</f>
        <v>2815</v>
      </c>
      <c r="K133" s="6">
        <f>VLOOKUP($B133,'[1]HC-08 FHCS'!$B:$L,10,FALSE)</f>
        <v>2815</v>
      </c>
      <c r="L133" s="6">
        <f>VLOOKUP($B133,'[1]HC-08 FHCS'!$B:$L,11,FALSE)</f>
        <v>2815</v>
      </c>
    </row>
    <row r="134" spans="1:12" x14ac:dyDescent="0.25">
      <c r="A134" s="2" t="s">
        <v>152</v>
      </c>
      <c r="B134" s="3">
        <v>279041</v>
      </c>
      <c r="C134" s="4" t="s">
        <v>156</v>
      </c>
      <c r="D134" s="2" t="s">
        <v>7</v>
      </c>
      <c r="E134" s="2" t="s">
        <v>7</v>
      </c>
      <c r="F134" s="5" t="s">
        <v>6</v>
      </c>
      <c r="G134" s="6">
        <f>VLOOKUP($B134,'[1]HC-08 FHCS'!$B:$L,6,FALSE)</f>
        <v>312929</v>
      </c>
      <c r="H134" s="6">
        <f>VLOOKUP($B134,'[1]HC-08 FHCS'!$B:$L,7,FALSE)</f>
        <v>312929</v>
      </c>
      <c r="I134" s="6">
        <f>VLOOKUP($B134,'[1]HC-08 FHCS'!$B:$L,8,FALSE)</f>
        <v>312929</v>
      </c>
      <c r="J134" s="6">
        <f>VLOOKUP($B134,'[1]HC-08 FHCS'!$B:$L,9,FALSE)</f>
        <v>187756</v>
      </c>
      <c r="K134" s="6">
        <f>VLOOKUP($B134,'[1]HC-08 FHCS'!$B:$L,10,FALSE)</f>
        <v>187756</v>
      </c>
      <c r="L134" s="6">
        <f>VLOOKUP($B134,'[1]HC-08 FHCS'!$B:$L,11,FALSE)</f>
        <v>187756</v>
      </c>
    </row>
    <row r="135" spans="1:12" x14ac:dyDescent="0.25">
      <c r="A135" s="2" t="s">
        <v>157</v>
      </c>
      <c r="B135" s="3">
        <v>115112</v>
      </c>
      <c r="C135" s="4" t="s">
        <v>158</v>
      </c>
      <c r="D135" s="2" t="s">
        <v>341</v>
      </c>
      <c r="E135" s="2" t="s">
        <v>5</v>
      </c>
      <c r="F135" s="5" t="s">
        <v>6</v>
      </c>
      <c r="G135" s="6">
        <f>VLOOKUP($B135,'[1]HC-08 FHCS'!$B:$L,6,FALSE)</f>
        <v>122272</v>
      </c>
      <c r="H135" s="6">
        <f>VLOOKUP($B135,'[1]HC-08 FHCS'!$B:$L,7,FALSE)</f>
        <v>122272</v>
      </c>
      <c r="I135" s="6">
        <f>VLOOKUP($B135,'[1]HC-08 FHCS'!$B:$L,8,FALSE)</f>
        <v>122272</v>
      </c>
      <c r="J135" s="6">
        <f>VLOOKUP($B135,'[1]HC-08 FHCS'!$B:$L,9,FALSE)</f>
        <v>122272</v>
      </c>
      <c r="K135" s="6">
        <f>VLOOKUP($B135,'[1]HC-08 FHCS'!$B:$L,10,FALSE)</f>
        <v>122272</v>
      </c>
      <c r="L135" s="6">
        <f>VLOOKUP($B135,'[1]HC-08 FHCS'!$B:$L,11,FALSE)</f>
        <v>122272</v>
      </c>
    </row>
    <row r="136" spans="1:12" x14ac:dyDescent="0.25">
      <c r="A136" s="2" t="s">
        <v>159</v>
      </c>
      <c r="B136" s="3">
        <v>185030</v>
      </c>
      <c r="C136" s="4" t="s">
        <v>160</v>
      </c>
      <c r="D136" s="2" t="s">
        <v>341</v>
      </c>
      <c r="E136" s="2" t="s">
        <v>5</v>
      </c>
      <c r="F136" s="5" t="s">
        <v>6</v>
      </c>
      <c r="G136" s="6">
        <f>VLOOKUP($B136,'[1]HC-08 FHCS'!$B:$L,6,FALSE)</f>
        <v>191947</v>
      </c>
      <c r="H136" s="6">
        <f>VLOOKUP($B136,'[1]HC-08 FHCS'!$B:$L,7,FALSE)</f>
        <v>191947</v>
      </c>
      <c r="I136" s="6">
        <f>VLOOKUP($B136,'[1]HC-08 FHCS'!$B:$L,8,FALSE)</f>
        <v>191947</v>
      </c>
      <c r="J136" s="6">
        <f>VLOOKUP($B136,'[1]HC-08 FHCS'!$B:$L,9,FALSE)</f>
        <v>191947</v>
      </c>
      <c r="K136" s="6">
        <f>VLOOKUP($B136,'[1]HC-08 FHCS'!$B:$L,10,FALSE)</f>
        <v>191947</v>
      </c>
      <c r="L136" s="6">
        <f>VLOOKUP($B136,'[1]HC-08 FHCS'!$B:$L,11,FALSE)</f>
        <v>191947</v>
      </c>
    </row>
    <row r="137" spans="1:12" x14ac:dyDescent="0.25">
      <c r="A137" s="2" t="s">
        <v>161</v>
      </c>
      <c r="B137" s="3">
        <v>109002</v>
      </c>
      <c r="C137" s="4" t="s">
        <v>120</v>
      </c>
      <c r="D137" s="2" t="s">
        <v>7</v>
      </c>
      <c r="E137" s="2" t="s">
        <v>7</v>
      </c>
      <c r="F137" s="5" t="s">
        <v>6</v>
      </c>
      <c r="G137" s="6">
        <f>VLOOKUP($B137,'[1]HC-08 FHCS'!$B:$L,6,FALSE)</f>
        <v>925114</v>
      </c>
      <c r="H137" s="6">
        <f>VLOOKUP($B137,'[1]HC-08 FHCS'!$B:$L,7,FALSE)</f>
        <v>925114</v>
      </c>
      <c r="I137" s="6">
        <f>VLOOKUP($B137,'[1]HC-08 FHCS'!$B:$L,8,FALSE)</f>
        <v>925114</v>
      </c>
      <c r="J137" s="6">
        <f>VLOOKUP($B137,'[1]HC-08 FHCS'!$B:$L,9,FALSE)</f>
        <v>555067</v>
      </c>
      <c r="K137" s="6">
        <f>VLOOKUP($B137,'[1]HC-08 FHCS'!$B:$L,10,FALSE)</f>
        <v>555067</v>
      </c>
      <c r="L137" s="6">
        <f>VLOOKUP($B137,'[1]HC-08 FHCS'!$B:$L,11,FALSE)</f>
        <v>555067</v>
      </c>
    </row>
    <row r="138" spans="1:12" x14ac:dyDescent="0.25">
      <c r="A138" s="2" t="s">
        <v>162</v>
      </c>
      <c r="B138" s="3">
        <v>319005</v>
      </c>
      <c r="C138" s="4" t="s">
        <v>163</v>
      </c>
      <c r="D138" s="2" t="s">
        <v>7</v>
      </c>
      <c r="E138" s="2" t="s">
        <v>7</v>
      </c>
      <c r="F138" s="5" t="s">
        <v>6</v>
      </c>
      <c r="G138" s="6">
        <f>VLOOKUP($B138,'[1]HC-08 FHCS'!$B:$L,6,FALSE)</f>
        <v>99882</v>
      </c>
      <c r="H138" s="6">
        <f>VLOOKUP($B138,'[1]HC-08 FHCS'!$B:$L,7,FALSE)</f>
        <v>99882</v>
      </c>
      <c r="I138" s="6">
        <f>VLOOKUP($B138,'[1]HC-08 FHCS'!$B:$L,8,FALSE)</f>
        <v>99882</v>
      </c>
      <c r="J138" s="6">
        <f>VLOOKUP($B138,'[1]HC-08 FHCS'!$B:$L,9,FALSE)</f>
        <v>59927</v>
      </c>
      <c r="K138" s="6">
        <f>VLOOKUP($B138,'[1]HC-08 FHCS'!$B:$L,10,FALSE)</f>
        <v>59927</v>
      </c>
      <c r="L138" s="6">
        <f>VLOOKUP($B138,'[1]HC-08 FHCS'!$B:$L,11,FALSE)</f>
        <v>59927</v>
      </c>
    </row>
    <row r="139" spans="1:12" x14ac:dyDescent="0.25">
      <c r="A139" s="2" t="s">
        <v>162</v>
      </c>
      <c r="B139" s="3">
        <v>319026</v>
      </c>
      <c r="C139" s="4" t="s">
        <v>164</v>
      </c>
      <c r="D139" s="2" t="s">
        <v>7</v>
      </c>
      <c r="E139" s="2" t="s">
        <v>7</v>
      </c>
      <c r="F139" s="5" t="s">
        <v>6</v>
      </c>
      <c r="G139" s="6">
        <f>VLOOKUP($B139,'[1]HC-08 FHCS'!$B:$L,6,FALSE)</f>
        <v>512381</v>
      </c>
      <c r="H139" s="6">
        <f>VLOOKUP($B139,'[1]HC-08 FHCS'!$B:$L,7,FALSE)</f>
        <v>512381</v>
      </c>
      <c r="I139" s="6">
        <f>VLOOKUP($B139,'[1]HC-08 FHCS'!$B:$L,8,FALSE)</f>
        <v>512381</v>
      </c>
      <c r="J139" s="6">
        <f>VLOOKUP($B139,'[1]HC-08 FHCS'!$B:$L,9,FALSE)</f>
        <v>307425</v>
      </c>
      <c r="K139" s="6">
        <f>VLOOKUP($B139,'[1]HC-08 FHCS'!$B:$L,10,FALSE)</f>
        <v>307425</v>
      </c>
      <c r="L139" s="6">
        <f>VLOOKUP($B139,'[1]HC-08 FHCS'!$B:$L,11,FALSE)</f>
        <v>307425</v>
      </c>
    </row>
    <row r="140" spans="1:12" x14ac:dyDescent="0.25">
      <c r="A140" s="2" t="s">
        <v>165</v>
      </c>
      <c r="B140" s="3">
        <v>369014</v>
      </c>
      <c r="C140" s="4" t="s">
        <v>166</v>
      </c>
      <c r="D140" s="2" t="s">
        <v>7</v>
      </c>
      <c r="E140" s="2" t="s">
        <v>7</v>
      </c>
      <c r="F140" s="5" t="s">
        <v>6</v>
      </c>
      <c r="G140" s="6">
        <f>VLOOKUP($B140,'[1]HC-08 FHCS'!$B:$L,6,FALSE)</f>
        <v>187938</v>
      </c>
      <c r="H140" s="6">
        <f>VLOOKUP($B140,'[1]HC-08 FHCS'!$B:$L,7,FALSE)</f>
        <v>187938</v>
      </c>
      <c r="I140" s="6">
        <f>VLOOKUP($B140,'[1]HC-08 FHCS'!$B:$L,8,FALSE)</f>
        <v>187938</v>
      </c>
      <c r="J140" s="6">
        <f>VLOOKUP($B140,'[1]HC-08 FHCS'!$B:$L,9,FALSE)</f>
        <v>112761</v>
      </c>
      <c r="K140" s="6">
        <f>VLOOKUP($B140,'[1]HC-08 FHCS'!$B:$L,10,FALSE)</f>
        <v>112761</v>
      </c>
      <c r="L140" s="6">
        <f>VLOOKUP($B140,'[1]HC-08 FHCS'!$B:$L,11,FALSE)</f>
        <v>112761</v>
      </c>
    </row>
    <row r="141" spans="1:12" x14ac:dyDescent="0.25">
      <c r="A141" s="2" t="s">
        <v>167</v>
      </c>
      <c r="B141" s="3">
        <v>429001</v>
      </c>
      <c r="C141" s="4" t="s">
        <v>168</v>
      </c>
      <c r="D141" s="2" t="s">
        <v>7</v>
      </c>
      <c r="E141" s="2" t="s">
        <v>7</v>
      </c>
      <c r="F141" s="5" t="s">
        <v>6</v>
      </c>
      <c r="G141" s="6">
        <f>VLOOKUP($B141,'[1]HC-08 FHCS'!$B:$L,6,FALSE)</f>
        <v>5215</v>
      </c>
      <c r="H141" s="6">
        <f>VLOOKUP($B141,'[1]HC-08 FHCS'!$B:$L,7,FALSE)</f>
        <v>5215</v>
      </c>
      <c r="I141" s="6">
        <f>VLOOKUP($B141,'[1]HC-08 FHCS'!$B:$L,8,FALSE)</f>
        <v>5215</v>
      </c>
      <c r="J141" s="6">
        <f>VLOOKUP($B141,'[1]HC-08 FHCS'!$B:$L,9,FALSE)</f>
        <v>3128</v>
      </c>
      <c r="K141" s="6">
        <f>VLOOKUP($B141,'[1]HC-08 FHCS'!$B:$L,10,FALSE)</f>
        <v>3128</v>
      </c>
      <c r="L141" s="6">
        <f>VLOOKUP($B141,'[1]HC-08 FHCS'!$B:$L,11,FALSE)</f>
        <v>3128</v>
      </c>
    </row>
    <row r="142" spans="1:12" x14ac:dyDescent="0.25">
      <c r="A142" s="2" t="s">
        <v>167</v>
      </c>
      <c r="B142" s="3">
        <v>429002</v>
      </c>
      <c r="C142" s="4" t="s">
        <v>169</v>
      </c>
      <c r="D142" s="2" t="s">
        <v>7</v>
      </c>
      <c r="E142" s="2" t="s">
        <v>7</v>
      </c>
      <c r="F142" s="5" t="s">
        <v>6</v>
      </c>
      <c r="G142" s="6">
        <f>VLOOKUP($B142,'[1]HC-08 FHCS'!$B:$L,6,FALSE)</f>
        <v>1669</v>
      </c>
      <c r="H142" s="6">
        <f>VLOOKUP($B142,'[1]HC-08 FHCS'!$B:$L,7,FALSE)</f>
        <v>1669</v>
      </c>
      <c r="I142" s="6">
        <f>VLOOKUP($B142,'[1]HC-08 FHCS'!$B:$L,8,FALSE)</f>
        <v>1669</v>
      </c>
      <c r="J142" s="6">
        <f>VLOOKUP($B142,'[1]HC-08 FHCS'!$B:$L,9,FALSE)</f>
        <v>1001</v>
      </c>
      <c r="K142" s="6">
        <f>VLOOKUP($B142,'[1]HC-08 FHCS'!$B:$L,10,FALSE)</f>
        <v>1001</v>
      </c>
      <c r="L142" s="6">
        <f>VLOOKUP($B142,'[1]HC-08 FHCS'!$B:$L,11,FALSE)</f>
        <v>1001</v>
      </c>
    </row>
    <row r="143" spans="1:12" x14ac:dyDescent="0.25">
      <c r="A143" s="2" t="s">
        <v>167</v>
      </c>
      <c r="B143" s="3">
        <v>429004</v>
      </c>
      <c r="C143" s="4" t="s">
        <v>170</v>
      </c>
      <c r="D143" s="2" t="s">
        <v>7</v>
      </c>
      <c r="E143" s="2" t="s">
        <v>7</v>
      </c>
      <c r="F143" s="5" t="s">
        <v>6</v>
      </c>
      <c r="G143" s="6">
        <f>VLOOKUP($B143,'[1]HC-08 FHCS'!$B:$L,6,FALSE)</f>
        <v>914</v>
      </c>
      <c r="H143" s="6">
        <f>VLOOKUP($B143,'[1]HC-08 FHCS'!$B:$L,7,FALSE)</f>
        <v>914</v>
      </c>
      <c r="I143" s="6">
        <f>VLOOKUP($B143,'[1]HC-08 FHCS'!$B:$L,8,FALSE)</f>
        <v>914</v>
      </c>
      <c r="J143" s="6">
        <f>VLOOKUP($B143,'[1]HC-08 FHCS'!$B:$L,9,FALSE)</f>
        <v>548</v>
      </c>
      <c r="K143" s="6">
        <f>VLOOKUP($B143,'[1]HC-08 FHCS'!$B:$L,10,FALSE)</f>
        <v>548</v>
      </c>
      <c r="L143" s="6">
        <f>VLOOKUP($B143,'[1]HC-08 FHCS'!$B:$L,11,FALSE)</f>
        <v>548</v>
      </c>
    </row>
    <row r="144" spans="1:12" x14ac:dyDescent="0.25">
      <c r="A144" s="2" t="s">
        <v>167</v>
      </c>
      <c r="B144" s="3">
        <v>429007</v>
      </c>
      <c r="C144" s="4" t="s">
        <v>120</v>
      </c>
      <c r="D144" s="2" t="s">
        <v>7</v>
      </c>
      <c r="E144" s="2" t="s">
        <v>7</v>
      </c>
      <c r="F144" s="5" t="s">
        <v>6</v>
      </c>
      <c r="G144" s="6">
        <f>VLOOKUP($B144,'[1]HC-08 FHCS'!$B:$L,6,FALSE)</f>
        <v>1126452</v>
      </c>
      <c r="H144" s="6">
        <f>VLOOKUP($B144,'[1]HC-08 FHCS'!$B:$L,7,FALSE)</f>
        <v>1126452</v>
      </c>
      <c r="I144" s="6">
        <f>VLOOKUP($B144,'[1]HC-08 FHCS'!$B:$L,8,FALSE)</f>
        <v>1126452</v>
      </c>
      <c r="J144" s="6">
        <f>VLOOKUP($B144,'[1]HC-08 FHCS'!$B:$L,9,FALSE)</f>
        <v>675870</v>
      </c>
      <c r="K144" s="6">
        <f>VLOOKUP($B144,'[1]HC-08 FHCS'!$B:$L,10,FALSE)</f>
        <v>675870</v>
      </c>
      <c r="L144" s="6">
        <f>VLOOKUP($B144,'[1]HC-08 FHCS'!$B:$L,11,FALSE)</f>
        <v>675870</v>
      </c>
    </row>
    <row r="145" spans="1:12" x14ac:dyDescent="0.25">
      <c r="A145" s="2" t="s">
        <v>167</v>
      </c>
      <c r="B145" s="3">
        <v>429789</v>
      </c>
      <c r="C145" s="4" t="s">
        <v>171</v>
      </c>
      <c r="D145" s="2" t="s">
        <v>7</v>
      </c>
      <c r="E145" s="2" t="s">
        <v>7</v>
      </c>
      <c r="F145" s="5" t="s">
        <v>6</v>
      </c>
      <c r="G145" s="6">
        <f>VLOOKUP($B145,'[1]HC-08 FHCS'!$B:$L,6,FALSE)</f>
        <v>113348</v>
      </c>
      <c r="H145" s="6">
        <f>VLOOKUP($B145,'[1]HC-08 FHCS'!$B:$L,7,FALSE)</f>
        <v>113348</v>
      </c>
      <c r="I145" s="6">
        <f>VLOOKUP($B145,'[1]HC-08 FHCS'!$B:$L,8,FALSE)</f>
        <v>113348</v>
      </c>
      <c r="J145" s="6">
        <f>VLOOKUP($B145,'[1]HC-08 FHCS'!$B:$L,9,FALSE)</f>
        <v>68008</v>
      </c>
      <c r="K145" s="6">
        <f>VLOOKUP($B145,'[1]HC-08 FHCS'!$B:$L,10,FALSE)</f>
        <v>68008</v>
      </c>
      <c r="L145" s="6">
        <f>VLOOKUP($B145,'[1]HC-08 FHCS'!$B:$L,11,FALSE)</f>
        <v>68008</v>
      </c>
    </row>
    <row r="146" spans="1:12" x14ac:dyDescent="0.25">
      <c r="A146" s="2" t="s">
        <v>167</v>
      </c>
      <c r="B146" s="3">
        <v>429790</v>
      </c>
      <c r="C146" s="4" t="s">
        <v>172</v>
      </c>
      <c r="D146" s="2" t="s">
        <v>7</v>
      </c>
      <c r="E146" s="2" t="s">
        <v>7</v>
      </c>
      <c r="F146" s="5" t="s">
        <v>6</v>
      </c>
      <c r="G146" s="6">
        <f>VLOOKUP($B146,'[1]HC-08 FHCS'!$B:$L,6,FALSE)</f>
        <v>150291</v>
      </c>
      <c r="H146" s="6">
        <f>VLOOKUP($B146,'[1]HC-08 FHCS'!$B:$L,7,FALSE)</f>
        <v>150291</v>
      </c>
      <c r="I146" s="6">
        <f>VLOOKUP($B146,'[1]HC-08 FHCS'!$B:$L,8,FALSE)</f>
        <v>150291</v>
      </c>
      <c r="J146" s="6">
        <f>VLOOKUP($B146,'[1]HC-08 FHCS'!$B:$L,9,FALSE)</f>
        <v>90173</v>
      </c>
      <c r="K146" s="6">
        <f>VLOOKUP($B146,'[1]HC-08 FHCS'!$B:$L,10,FALSE)</f>
        <v>90173</v>
      </c>
      <c r="L146" s="6">
        <f>VLOOKUP($B146,'[1]HC-08 FHCS'!$B:$L,11,FALSE)</f>
        <v>90173</v>
      </c>
    </row>
    <row r="147" spans="1:12" x14ac:dyDescent="0.25">
      <c r="A147" s="2" t="s">
        <v>173</v>
      </c>
      <c r="B147" s="3">
        <v>659001</v>
      </c>
      <c r="C147" s="4" t="s">
        <v>174</v>
      </c>
      <c r="D147" s="2" t="s">
        <v>7</v>
      </c>
      <c r="E147" s="2" t="s">
        <v>7</v>
      </c>
      <c r="F147" s="5" t="s">
        <v>6</v>
      </c>
      <c r="G147" s="6">
        <f>VLOOKUP($B147,'[1]HC-08 FHCS'!$B:$L,6,FALSE)</f>
        <v>17528</v>
      </c>
      <c r="H147" s="6">
        <f>VLOOKUP($B147,'[1]HC-08 FHCS'!$B:$L,7,FALSE)</f>
        <v>17528</v>
      </c>
      <c r="I147" s="6">
        <f>VLOOKUP($B147,'[1]HC-08 FHCS'!$B:$L,8,FALSE)</f>
        <v>17528</v>
      </c>
      <c r="J147" s="6">
        <f>VLOOKUP($B147,'[1]HC-08 FHCS'!$B:$L,9,FALSE)</f>
        <v>10516</v>
      </c>
      <c r="K147" s="6">
        <f>VLOOKUP($B147,'[1]HC-08 FHCS'!$B:$L,10,FALSE)</f>
        <v>10516</v>
      </c>
      <c r="L147" s="6">
        <f>VLOOKUP($B147,'[1]HC-08 FHCS'!$B:$L,11,FALSE)</f>
        <v>10516</v>
      </c>
    </row>
    <row r="148" spans="1:12" x14ac:dyDescent="0.25">
      <c r="A148" s="2" t="s">
        <v>173</v>
      </c>
      <c r="B148" s="3">
        <v>659002</v>
      </c>
      <c r="C148" s="4" t="s">
        <v>175</v>
      </c>
      <c r="D148" s="2" t="s">
        <v>7</v>
      </c>
      <c r="E148" s="2" t="s">
        <v>7</v>
      </c>
      <c r="F148" s="5" t="s">
        <v>6</v>
      </c>
      <c r="G148" s="6">
        <f>VLOOKUP($B148,'[1]HC-08 FHCS'!$B:$L,6,FALSE)</f>
        <v>63227</v>
      </c>
      <c r="H148" s="6">
        <f>VLOOKUP($B148,'[1]HC-08 FHCS'!$B:$L,7,FALSE)</f>
        <v>63227</v>
      </c>
      <c r="I148" s="6">
        <f>VLOOKUP($B148,'[1]HC-08 FHCS'!$B:$L,8,FALSE)</f>
        <v>63227</v>
      </c>
      <c r="J148" s="6">
        <f>VLOOKUP($B148,'[1]HC-08 FHCS'!$B:$L,9,FALSE)</f>
        <v>37935</v>
      </c>
      <c r="K148" s="6">
        <f>VLOOKUP($B148,'[1]HC-08 FHCS'!$B:$L,10,FALSE)</f>
        <v>37935</v>
      </c>
      <c r="L148" s="6">
        <f>VLOOKUP($B148,'[1]HC-08 FHCS'!$B:$L,11,FALSE)</f>
        <v>37935</v>
      </c>
    </row>
    <row r="149" spans="1:12" x14ac:dyDescent="0.25">
      <c r="A149" s="2" t="s">
        <v>176</v>
      </c>
      <c r="B149" s="3">
        <v>280458</v>
      </c>
      <c r="C149" s="4" t="s">
        <v>177</v>
      </c>
      <c r="D149" s="2" t="s">
        <v>341</v>
      </c>
      <c r="E149" s="2" t="s">
        <v>5</v>
      </c>
      <c r="F149" s="5" t="s">
        <v>6</v>
      </c>
      <c r="G149" s="6">
        <f>VLOOKUP($B149,'[1]HC-08 FHCS'!$B:$L,6,FALSE)</f>
        <v>483326</v>
      </c>
      <c r="H149" s="6">
        <f>VLOOKUP($B149,'[1]HC-08 FHCS'!$B:$L,7,FALSE)</f>
        <v>483326</v>
      </c>
      <c r="I149" s="6">
        <f>VLOOKUP($B149,'[1]HC-08 FHCS'!$B:$L,8,FALSE)</f>
        <v>483326</v>
      </c>
      <c r="J149" s="6">
        <f>VLOOKUP($B149,'[1]HC-08 FHCS'!$B:$L,9,FALSE)</f>
        <v>483326</v>
      </c>
      <c r="K149" s="6">
        <f>VLOOKUP($B149,'[1]HC-08 FHCS'!$B:$L,10,FALSE)</f>
        <v>483326</v>
      </c>
      <c r="L149" s="6">
        <f>VLOOKUP($B149,'[1]HC-08 FHCS'!$B:$L,11,FALSE)</f>
        <v>483326</v>
      </c>
    </row>
    <row r="150" spans="1:12" x14ac:dyDescent="0.25">
      <c r="A150" s="2" t="s">
        <v>176</v>
      </c>
      <c r="B150" s="3">
        <v>289001</v>
      </c>
      <c r="C150" s="4" t="s">
        <v>10</v>
      </c>
      <c r="D150" s="2" t="s">
        <v>7</v>
      </c>
      <c r="E150" s="2" t="s">
        <v>7</v>
      </c>
      <c r="F150" s="5" t="s">
        <v>6</v>
      </c>
      <c r="G150" s="6">
        <f>VLOOKUP($B150,'[1]HC-08 FHCS'!$B:$L,6,FALSE)</f>
        <v>6348046</v>
      </c>
      <c r="H150" s="6">
        <f>VLOOKUP($B150,'[1]HC-08 FHCS'!$B:$L,7,FALSE)</f>
        <v>6348046</v>
      </c>
      <c r="I150" s="6">
        <f>VLOOKUP($B150,'[1]HC-08 FHCS'!$B:$L,8,FALSE)</f>
        <v>6348046</v>
      </c>
      <c r="J150" s="6">
        <f>VLOOKUP($B150,'[1]HC-08 FHCS'!$B:$L,9,FALSE)</f>
        <v>3808825</v>
      </c>
      <c r="K150" s="6">
        <f>VLOOKUP($B150,'[1]HC-08 FHCS'!$B:$L,10,FALSE)</f>
        <v>3808825</v>
      </c>
      <c r="L150" s="6">
        <f>VLOOKUP($B150,'[1]HC-08 FHCS'!$B:$L,11,FALSE)</f>
        <v>3808825</v>
      </c>
    </row>
    <row r="151" spans="1:12" x14ac:dyDescent="0.25">
      <c r="A151" s="2" t="s">
        <v>176</v>
      </c>
      <c r="B151" s="3">
        <v>289003</v>
      </c>
      <c r="C151" s="4" t="s">
        <v>178</v>
      </c>
      <c r="D151" s="2" t="s">
        <v>7</v>
      </c>
      <c r="E151" s="2" t="s">
        <v>7</v>
      </c>
      <c r="F151" s="5" t="s">
        <v>6</v>
      </c>
      <c r="G151" s="6">
        <f>VLOOKUP($B151,'[1]HC-08 FHCS'!$B:$L,6,FALSE)</f>
        <v>37665</v>
      </c>
      <c r="H151" s="6">
        <f>VLOOKUP($B151,'[1]HC-08 FHCS'!$B:$L,7,FALSE)</f>
        <v>37665</v>
      </c>
      <c r="I151" s="6">
        <f>VLOOKUP($B151,'[1]HC-08 FHCS'!$B:$L,8,FALSE)</f>
        <v>37665</v>
      </c>
      <c r="J151" s="6">
        <f>VLOOKUP($B151,'[1]HC-08 FHCS'!$B:$L,9,FALSE)</f>
        <v>22599</v>
      </c>
      <c r="K151" s="6">
        <f>VLOOKUP($B151,'[1]HC-08 FHCS'!$B:$L,10,FALSE)</f>
        <v>22599</v>
      </c>
      <c r="L151" s="6">
        <f>VLOOKUP($B151,'[1]HC-08 FHCS'!$B:$L,11,FALSE)</f>
        <v>22599</v>
      </c>
    </row>
    <row r="152" spans="1:12" x14ac:dyDescent="0.25">
      <c r="A152" s="2" t="s">
        <v>176</v>
      </c>
      <c r="B152" s="3">
        <v>289009</v>
      </c>
      <c r="C152" s="4" t="s">
        <v>179</v>
      </c>
      <c r="D152" s="2" t="s">
        <v>7</v>
      </c>
      <c r="E152" s="2" t="s">
        <v>7</v>
      </c>
      <c r="F152" s="5" t="s">
        <v>6</v>
      </c>
      <c r="G152" s="6">
        <f>VLOOKUP($B152,'[1]HC-08 FHCS'!$B:$L,6,FALSE)</f>
        <v>17090</v>
      </c>
      <c r="H152" s="6">
        <f>VLOOKUP($B152,'[1]HC-08 FHCS'!$B:$L,7,FALSE)</f>
        <v>17090</v>
      </c>
      <c r="I152" s="6">
        <f>VLOOKUP($B152,'[1]HC-08 FHCS'!$B:$L,8,FALSE)</f>
        <v>17090</v>
      </c>
      <c r="J152" s="6">
        <f>VLOOKUP($B152,'[1]HC-08 FHCS'!$B:$L,9,FALSE)</f>
        <v>10253</v>
      </c>
      <c r="K152" s="6">
        <f>VLOOKUP($B152,'[1]HC-08 FHCS'!$B:$L,10,FALSE)</f>
        <v>10253</v>
      </c>
      <c r="L152" s="6">
        <f>VLOOKUP($B152,'[1]HC-08 FHCS'!$B:$L,11,FALSE)</f>
        <v>10253</v>
      </c>
    </row>
    <row r="153" spans="1:12" x14ac:dyDescent="0.25">
      <c r="A153" s="2" t="s">
        <v>176</v>
      </c>
      <c r="B153" s="3">
        <v>289011</v>
      </c>
      <c r="C153" s="4" t="s">
        <v>180</v>
      </c>
      <c r="D153" s="2" t="s">
        <v>7</v>
      </c>
      <c r="E153" s="2" t="s">
        <v>7</v>
      </c>
      <c r="F153" s="5" t="s">
        <v>6</v>
      </c>
      <c r="G153" s="6">
        <f>VLOOKUP($B153,'[1]HC-08 FHCS'!$B:$L,6,FALSE)</f>
        <v>9784</v>
      </c>
      <c r="H153" s="6">
        <f>VLOOKUP($B153,'[1]HC-08 FHCS'!$B:$L,7,FALSE)</f>
        <v>9784</v>
      </c>
      <c r="I153" s="6">
        <f>VLOOKUP($B153,'[1]HC-08 FHCS'!$B:$L,8,FALSE)</f>
        <v>9784</v>
      </c>
      <c r="J153" s="6">
        <f>VLOOKUP($B153,'[1]HC-08 FHCS'!$B:$L,9,FALSE)</f>
        <v>5869</v>
      </c>
      <c r="K153" s="6">
        <f>VLOOKUP($B153,'[1]HC-08 FHCS'!$B:$L,10,FALSE)</f>
        <v>5869</v>
      </c>
      <c r="L153" s="6">
        <f>VLOOKUP($B153,'[1]HC-08 FHCS'!$B:$L,11,FALSE)</f>
        <v>5869</v>
      </c>
    </row>
    <row r="154" spans="1:12" x14ac:dyDescent="0.25">
      <c r="A154" s="2" t="s">
        <v>176</v>
      </c>
      <c r="B154" s="3">
        <v>289912</v>
      </c>
      <c r="C154" s="4" t="s">
        <v>153</v>
      </c>
      <c r="D154" s="2" t="s">
        <v>7</v>
      </c>
      <c r="E154" s="2" t="s">
        <v>7</v>
      </c>
      <c r="F154" s="5" t="s">
        <v>6</v>
      </c>
      <c r="G154" s="6">
        <f>VLOOKUP($B154,'[1]HC-08 FHCS'!$B:$L,6,FALSE)</f>
        <v>5742825</v>
      </c>
      <c r="H154" s="6">
        <f>VLOOKUP($B154,'[1]HC-08 FHCS'!$B:$L,7,FALSE)</f>
        <v>5742825</v>
      </c>
      <c r="I154" s="6">
        <f>VLOOKUP($B154,'[1]HC-08 FHCS'!$B:$L,8,FALSE)</f>
        <v>5742825</v>
      </c>
      <c r="J154" s="6">
        <f>VLOOKUP($B154,'[1]HC-08 FHCS'!$B:$L,9,FALSE)</f>
        <v>3445694</v>
      </c>
      <c r="K154" s="6">
        <f>VLOOKUP($B154,'[1]HC-08 FHCS'!$B:$L,10,FALSE)</f>
        <v>3445694</v>
      </c>
      <c r="L154" s="6">
        <f>VLOOKUP($B154,'[1]HC-08 FHCS'!$B:$L,11,FALSE)</f>
        <v>3445694</v>
      </c>
    </row>
    <row r="155" spans="1:12" x14ac:dyDescent="0.25">
      <c r="A155" s="2" t="s">
        <v>181</v>
      </c>
      <c r="B155" s="3">
        <v>489001</v>
      </c>
      <c r="C155" s="4" t="s">
        <v>182</v>
      </c>
      <c r="D155" s="2" t="s">
        <v>7</v>
      </c>
      <c r="E155" s="2" t="s">
        <v>7</v>
      </c>
      <c r="F155" s="5" t="s">
        <v>6</v>
      </c>
      <c r="G155" s="6">
        <f>VLOOKUP($B155,'[1]HC-08 FHCS'!$B:$L,6,FALSE)</f>
        <v>72728</v>
      </c>
      <c r="H155" s="6">
        <f>VLOOKUP($B155,'[1]HC-08 FHCS'!$B:$L,7,FALSE)</f>
        <v>72728</v>
      </c>
      <c r="I155" s="6">
        <f>VLOOKUP($B155,'[1]HC-08 FHCS'!$B:$L,8,FALSE)</f>
        <v>72728</v>
      </c>
      <c r="J155" s="6">
        <f>VLOOKUP($B155,'[1]HC-08 FHCS'!$B:$L,9,FALSE)</f>
        <v>43636</v>
      </c>
      <c r="K155" s="6">
        <f>VLOOKUP($B155,'[1]HC-08 FHCS'!$B:$L,10,FALSE)</f>
        <v>43636</v>
      </c>
      <c r="L155" s="6">
        <f>VLOOKUP($B155,'[1]HC-08 FHCS'!$B:$L,11,FALSE)</f>
        <v>43636</v>
      </c>
    </row>
    <row r="156" spans="1:12" x14ac:dyDescent="0.25">
      <c r="A156" s="2" t="s">
        <v>181</v>
      </c>
      <c r="B156" s="3">
        <v>489003</v>
      </c>
      <c r="C156" s="4" t="s">
        <v>183</v>
      </c>
      <c r="D156" s="2" t="s">
        <v>7</v>
      </c>
      <c r="E156" s="2" t="s">
        <v>7</v>
      </c>
      <c r="F156" s="5" t="s">
        <v>6</v>
      </c>
      <c r="G156" s="6">
        <f>VLOOKUP($B156,'[1]HC-08 FHCS'!$B:$L,6,FALSE)</f>
        <v>4734</v>
      </c>
      <c r="H156" s="6">
        <f>VLOOKUP($B156,'[1]HC-08 FHCS'!$B:$L,7,FALSE)</f>
        <v>4734</v>
      </c>
      <c r="I156" s="6">
        <f>VLOOKUP($B156,'[1]HC-08 FHCS'!$B:$L,8,FALSE)</f>
        <v>4734</v>
      </c>
      <c r="J156" s="6">
        <f>VLOOKUP($B156,'[1]HC-08 FHCS'!$B:$L,9,FALSE)</f>
        <v>2840</v>
      </c>
      <c r="K156" s="6">
        <f>VLOOKUP($B156,'[1]HC-08 FHCS'!$B:$L,10,FALSE)</f>
        <v>2840</v>
      </c>
      <c r="L156" s="6">
        <f>VLOOKUP($B156,'[1]HC-08 FHCS'!$B:$L,11,FALSE)</f>
        <v>2840</v>
      </c>
    </row>
    <row r="157" spans="1:12" x14ac:dyDescent="0.25">
      <c r="A157" s="2" t="s">
        <v>181</v>
      </c>
      <c r="B157" s="3">
        <v>489005</v>
      </c>
      <c r="C157" s="4" t="s">
        <v>184</v>
      </c>
      <c r="D157" s="2" t="s">
        <v>7</v>
      </c>
      <c r="E157" s="2" t="s">
        <v>7</v>
      </c>
      <c r="F157" s="5" t="s">
        <v>6</v>
      </c>
      <c r="G157" s="6">
        <f>VLOOKUP($B157,'[1]HC-08 FHCS'!$B:$L,6,FALSE)</f>
        <v>80870</v>
      </c>
      <c r="H157" s="6">
        <f>VLOOKUP($B157,'[1]HC-08 FHCS'!$B:$L,7,FALSE)</f>
        <v>80870</v>
      </c>
      <c r="I157" s="6">
        <f>VLOOKUP($B157,'[1]HC-08 FHCS'!$B:$L,8,FALSE)</f>
        <v>80870</v>
      </c>
      <c r="J157" s="6">
        <f>VLOOKUP($B157,'[1]HC-08 FHCS'!$B:$L,9,FALSE)</f>
        <v>48521</v>
      </c>
      <c r="K157" s="6">
        <f>VLOOKUP($B157,'[1]HC-08 FHCS'!$B:$L,10,FALSE)</f>
        <v>48521</v>
      </c>
      <c r="L157" s="6">
        <f>VLOOKUP($B157,'[1]HC-08 FHCS'!$B:$L,11,FALSE)</f>
        <v>48521</v>
      </c>
    </row>
    <row r="158" spans="1:12" x14ac:dyDescent="0.25">
      <c r="A158" s="2" t="s">
        <v>181</v>
      </c>
      <c r="B158" s="3">
        <v>489006</v>
      </c>
      <c r="C158" s="4" t="s">
        <v>185</v>
      </c>
      <c r="D158" s="2" t="s">
        <v>7</v>
      </c>
      <c r="E158" s="2" t="s">
        <v>7</v>
      </c>
      <c r="F158" s="5" t="s">
        <v>6</v>
      </c>
      <c r="G158" s="6">
        <f>VLOOKUP($B158,'[1]HC-08 FHCS'!$B:$L,6,FALSE)</f>
        <v>210576</v>
      </c>
      <c r="H158" s="6">
        <f>VLOOKUP($B158,'[1]HC-08 FHCS'!$B:$L,7,FALSE)</f>
        <v>210576</v>
      </c>
      <c r="I158" s="6">
        <f>VLOOKUP($B158,'[1]HC-08 FHCS'!$B:$L,8,FALSE)</f>
        <v>210576</v>
      </c>
      <c r="J158" s="6">
        <f>VLOOKUP($B158,'[1]HC-08 FHCS'!$B:$L,9,FALSE)</f>
        <v>126344</v>
      </c>
      <c r="K158" s="6">
        <f>VLOOKUP($B158,'[1]HC-08 FHCS'!$B:$L,10,FALSE)</f>
        <v>126344</v>
      </c>
      <c r="L158" s="6">
        <f>VLOOKUP($B158,'[1]HC-08 FHCS'!$B:$L,11,FALSE)</f>
        <v>126344</v>
      </c>
    </row>
    <row r="159" spans="1:12" x14ac:dyDescent="0.25">
      <c r="A159" s="2" t="s">
        <v>181</v>
      </c>
      <c r="B159" s="3">
        <v>489007</v>
      </c>
      <c r="C159" s="4" t="s">
        <v>186</v>
      </c>
      <c r="D159" s="2" t="s">
        <v>7</v>
      </c>
      <c r="E159" s="2" t="s">
        <v>7</v>
      </c>
      <c r="F159" s="5" t="s">
        <v>6</v>
      </c>
      <c r="G159" s="6">
        <f>VLOOKUP($B159,'[1]HC-08 FHCS'!$B:$L,6,FALSE)</f>
        <v>13225</v>
      </c>
      <c r="H159" s="6">
        <f>VLOOKUP($B159,'[1]HC-08 FHCS'!$B:$L,7,FALSE)</f>
        <v>13225</v>
      </c>
      <c r="I159" s="6">
        <f>VLOOKUP($B159,'[1]HC-08 FHCS'!$B:$L,8,FALSE)</f>
        <v>13225</v>
      </c>
      <c r="J159" s="6">
        <f>VLOOKUP($B159,'[1]HC-08 FHCS'!$B:$L,9,FALSE)</f>
        <v>7935</v>
      </c>
      <c r="K159" s="6">
        <f>VLOOKUP($B159,'[1]HC-08 FHCS'!$B:$L,10,FALSE)</f>
        <v>7935</v>
      </c>
      <c r="L159" s="6">
        <f>VLOOKUP($B159,'[1]HC-08 FHCS'!$B:$L,11,FALSE)</f>
        <v>7935</v>
      </c>
    </row>
    <row r="160" spans="1:12" x14ac:dyDescent="0.25">
      <c r="A160" s="2" t="s">
        <v>181</v>
      </c>
      <c r="B160" s="3">
        <v>489010</v>
      </c>
      <c r="C160" s="4" t="s">
        <v>187</v>
      </c>
      <c r="D160" s="2" t="s">
        <v>7</v>
      </c>
      <c r="E160" s="2" t="s">
        <v>7</v>
      </c>
      <c r="F160" s="5" t="s">
        <v>6</v>
      </c>
      <c r="G160" s="6">
        <f>VLOOKUP($B160,'[1]HC-08 FHCS'!$B:$L,6,FALSE)</f>
        <v>340933</v>
      </c>
      <c r="H160" s="6">
        <f>VLOOKUP($B160,'[1]HC-08 FHCS'!$B:$L,7,FALSE)</f>
        <v>340933</v>
      </c>
      <c r="I160" s="6">
        <f>VLOOKUP($B160,'[1]HC-08 FHCS'!$B:$L,8,FALSE)</f>
        <v>340933</v>
      </c>
      <c r="J160" s="6">
        <f>VLOOKUP($B160,'[1]HC-08 FHCS'!$B:$L,9,FALSE)</f>
        <v>204558</v>
      </c>
      <c r="K160" s="6">
        <f>VLOOKUP($B160,'[1]HC-08 FHCS'!$B:$L,10,FALSE)</f>
        <v>204558</v>
      </c>
      <c r="L160" s="6">
        <f>VLOOKUP($B160,'[1]HC-08 FHCS'!$B:$L,11,FALSE)</f>
        <v>204558</v>
      </c>
    </row>
    <row r="161" spans="1:12" x14ac:dyDescent="0.25">
      <c r="A161" s="2" t="s">
        <v>188</v>
      </c>
      <c r="B161" s="3">
        <v>230493</v>
      </c>
      <c r="C161" s="4" t="s">
        <v>189</v>
      </c>
      <c r="D161" s="2" t="s">
        <v>341</v>
      </c>
      <c r="E161" s="2" t="s">
        <v>5</v>
      </c>
      <c r="F161" s="5" t="s">
        <v>6</v>
      </c>
      <c r="G161" s="6">
        <f>VLOOKUP($B161,'[1]HC-08 FHCS'!$B:$L,6,FALSE)</f>
        <v>0</v>
      </c>
      <c r="H161" s="6">
        <f>VLOOKUP($B161,'[1]HC-08 FHCS'!$B:$L,7,FALSE)</f>
        <v>0</v>
      </c>
      <c r="I161" s="6">
        <f>VLOOKUP($B161,'[1]HC-08 FHCS'!$B:$L,8,FALSE)</f>
        <v>0</v>
      </c>
      <c r="J161" s="6">
        <f>VLOOKUP($B161,'[1]HC-08 FHCS'!$B:$L,9,FALSE)</f>
        <v>0</v>
      </c>
      <c r="K161" s="6">
        <f>VLOOKUP($B161,'[1]HC-08 FHCS'!$B:$L,10,FALSE)</f>
        <v>0</v>
      </c>
      <c r="L161" s="6">
        <f>VLOOKUP($B161,'[1]HC-08 FHCS'!$B:$L,11,FALSE)</f>
        <v>0</v>
      </c>
    </row>
    <row r="162" spans="1:12" x14ac:dyDescent="0.25">
      <c r="A162" s="2" t="s">
        <v>188</v>
      </c>
      <c r="B162" s="3">
        <v>230864</v>
      </c>
      <c r="C162" s="4" t="s">
        <v>190</v>
      </c>
      <c r="D162" s="2" t="s">
        <v>341</v>
      </c>
      <c r="E162" s="2" t="s">
        <v>5</v>
      </c>
      <c r="F162" s="5" t="s">
        <v>6</v>
      </c>
      <c r="G162" s="6">
        <f>VLOOKUP($B162,'[1]HC-08 FHCS'!$B:$L,6,FALSE)</f>
        <v>2006</v>
      </c>
      <c r="H162" s="6">
        <f>VLOOKUP($B162,'[1]HC-08 FHCS'!$B:$L,7,FALSE)</f>
        <v>2006</v>
      </c>
      <c r="I162" s="6">
        <f>VLOOKUP($B162,'[1]HC-08 FHCS'!$B:$L,8,FALSE)</f>
        <v>2006</v>
      </c>
      <c r="J162" s="6">
        <f>VLOOKUP($B162,'[1]HC-08 FHCS'!$B:$L,9,FALSE)</f>
        <v>2006</v>
      </c>
      <c r="K162" s="6">
        <f>VLOOKUP($B162,'[1]HC-08 FHCS'!$B:$L,10,FALSE)</f>
        <v>2006</v>
      </c>
      <c r="L162" s="6">
        <f>VLOOKUP($B162,'[1]HC-08 FHCS'!$B:$L,11,FALSE)</f>
        <v>2006</v>
      </c>
    </row>
    <row r="163" spans="1:12" x14ac:dyDescent="0.25">
      <c r="A163" s="2" t="s">
        <v>188</v>
      </c>
      <c r="B163" s="3">
        <v>239004</v>
      </c>
      <c r="C163" s="4" t="s">
        <v>191</v>
      </c>
      <c r="D163" s="2" t="s">
        <v>7</v>
      </c>
      <c r="E163" s="2" t="s">
        <v>7</v>
      </c>
      <c r="F163" s="5" t="s">
        <v>6</v>
      </c>
      <c r="G163" s="6">
        <f>VLOOKUP($B163,'[1]HC-08 FHCS'!$B:$L,6,FALSE)</f>
        <v>95400</v>
      </c>
      <c r="H163" s="6">
        <f>VLOOKUP($B163,'[1]HC-08 FHCS'!$B:$L,7,FALSE)</f>
        <v>95400</v>
      </c>
      <c r="I163" s="6">
        <f>VLOOKUP($B163,'[1]HC-08 FHCS'!$B:$L,8,FALSE)</f>
        <v>95400</v>
      </c>
      <c r="J163" s="6">
        <f>VLOOKUP($B163,'[1]HC-08 FHCS'!$B:$L,9,FALSE)</f>
        <v>57237</v>
      </c>
      <c r="K163" s="6">
        <f>VLOOKUP($B163,'[1]HC-08 FHCS'!$B:$L,10,FALSE)</f>
        <v>57237</v>
      </c>
      <c r="L163" s="6">
        <f>VLOOKUP($B163,'[1]HC-08 FHCS'!$B:$L,11,FALSE)</f>
        <v>57237</v>
      </c>
    </row>
    <row r="164" spans="1:12" x14ac:dyDescent="0.25">
      <c r="A164" s="2" t="s">
        <v>188</v>
      </c>
      <c r="B164" s="3">
        <v>239006</v>
      </c>
      <c r="C164" s="4" t="s">
        <v>120</v>
      </c>
      <c r="D164" s="2" t="s">
        <v>7</v>
      </c>
      <c r="E164" s="2" t="s">
        <v>7</v>
      </c>
      <c r="F164" s="5" t="s">
        <v>6</v>
      </c>
      <c r="G164" s="6">
        <f>VLOOKUP($B164,'[1]HC-08 FHCS'!$B:$L,6,FALSE)</f>
        <v>153100</v>
      </c>
      <c r="H164" s="6">
        <f>VLOOKUP($B164,'[1]HC-08 FHCS'!$B:$L,7,FALSE)</f>
        <v>153100</v>
      </c>
      <c r="I164" s="6">
        <f>VLOOKUP($B164,'[1]HC-08 FHCS'!$B:$L,8,FALSE)</f>
        <v>153100</v>
      </c>
      <c r="J164" s="6">
        <f>VLOOKUP($B164,'[1]HC-08 FHCS'!$B:$L,9,FALSE)</f>
        <v>91857</v>
      </c>
      <c r="K164" s="6">
        <f>VLOOKUP($B164,'[1]HC-08 FHCS'!$B:$L,10,FALSE)</f>
        <v>91857</v>
      </c>
      <c r="L164" s="6">
        <f>VLOOKUP($B164,'[1]HC-08 FHCS'!$B:$L,11,FALSE)</f>
        <v>91857</v>
      </c>
    </row>
    <row r="165" spans="1:12" x14ac:dyDescent="0.25">
      <c r="A165" s="2" t="s">
        <v>192</v>
      </c>
      <c r="B165" s="3">
        <v>389002</v>
      </c>
      <c r="C165" s="4" t="s">
        <v>193</v>
      </c>
      <c r="D165" s="2" t="s">
        <v>7</v>
      </c>
      <c r="E165" s="2" t="s">
        <v>7</v>
      </c>
      <c r="F165" s="5" t="s">
        <v>6</v>
      </c>
      <c r="G165" s="6">
        <f>VLOOKUP($B165,'[1]HC-08 FHCS'!$B:$L,6,FALSE)</f>
        <v>2626</v>
      </c>
      <c r="H165" s="6">
        <f>VLOOKUP($B165,'[1]HC-08 FHCS'!$B:$L,7,FALSE)</f>
        <v>2626</v>
      </c>
      <c r="I165" s="6">
        <f>VLOOKUP($B165,'[1]HC-08 FHCS'!$B:$L,8,FALSE)</f>
        <v>2626</v>
      </c>
      <c r="J165" s="6">
        <f>VLOOKUP($B165,'[1]HC-08 FHCS'!$B:$L,9,FALSE)</f>
        <v>1575</v>
      </c>
      <c r="K165" s="6">
        <f>VLOOKUP($B165,'[1]HC-08 FHCS'!$B:$L,10,FALSE)</f>
        <v>1575</v>
      </c>
      <c r="L165" s="6">
        <f>VLOOKUP($B165,'[1]HC-08 FHCS'!$B:$L,11,FALSE)</f>
        <v>1575</v>
      </c>
    </row>
    <row r="166" spans="1:12" x14ac:dyDescent="0.25">
      <c r="A166" s="2" t="s">
        <v>192</v>
      </c>
      <c r="B166" s="3">
        <v>389004</v>
      </c>
      <c r="C166" s="4" t="s">
        <v>194</v>
      </c>
      <c r="D166" s="2" t="s">
        <v>7</v>
      </c>
      <c r="E166" s="2" t="s">
        <v>7</v>
      </c>
      <c r="F166" s="5" t="s">
        <v>6</v>
      </c>
      <c r="G166" s="6">
        <f>VLOOKUP($B166,'[1]HC-08 FHCS'!$B:$L,6,FALSE)</f>
        <v>166057</v>
      </c>
      <c r="H166" s="6">
        <f>VLOOKUP($B166,'[1]HC-08 FHCS'!$B:$L,7,FALSE)</f>
        <v>166057</v>
      </c>
      <c r="I166" s="6">
        <f>VLOOKUP($B166,'[1]HC-08 FHCS'!$B:$L,8,FALSE)</f>
        <v>166057</v>
      </c>
      <c r="J166" s="6">
        <f>VLOOKUP($B166,'[1]HC-08 FHCS'!$B:$L,9,FALSE)</f>
        <v>99633</v>
      </c>
      <c r="K166" s="6">
        <f>VLOOKUP($B166,'[1]HC-08 FHCS'!$B:$L,10,FALSE)</f>
        <v>99633</v>
      </c>
      <c r="L166" s="6">
        <f>VLOOKUP($B166,'[1]HC-08 FHCS'!$B:$L,11,FALSE)</f>
        <v>99633</v>
      </c>
    </row>
    <row r="167" spans="1:12" x14ac:dyDescent="0.25">
      <c r="A167" s="2" t="s">
        <v>192</v>
      </c>
      <c r="B167" s="3">
        <v>389006</v>
      </c>
      <c r="C167" s="4" t="s">
        <v>195</v>
      </c>
      <c r="D167" s="2" t="s">
        <v>7</v>
      </c>
      <c r="E167" s="2" t="s">
        <v>7</v>
      </c>
      <c r="F167" s="5" t="s">
        <v>6</v>
      </c>
      <c r="G167" s="6">
        <f>VLOOKUP($B167,'[1]HC-08 FHCS'!$B:$L,6,FALSE)</f>
        <v>267996</v>
      </c>
      <c r="H167" s="6">
        <f>VLOOKUP($B167,'[1]HC-08 FHCS'!$B:$L,7,FALSE)</f>
        <v>267996</v>
      </c>
      <c r="I167" s="6">
        <f>VLOOKUP($B167,'[1]HC-08 FHCS'!$B:$L,8,FALSE)</f>
        <v>267996</v>
      </c>
      <c r="J167" s="6">
        <f>VLOOKUP($B167,'[1]HC-08 FHCS'!$B:$L,9,FALSE)</f>
        <v>160796</v>
      </c>
      <c r="K167" s="6">
        <f>VLOOKUP($B167,'[1]HC-08 FHCS'!$B:$L,10,FALSE)</f>
        <v>160796</v>
      </c>
      <c r="L167" s="6">
        <f>VLOOKUP($B167,'[1]HC-08 FHCS'!$B:$L,11,FALSE)</f>
        <v>160796</v>
      </c>
    </row>
    <row r="168" spans="1:12" x14ac:dyDescent="0.25">
      <c r="A168" s="2" t="s">
        <v>192</v>
      </c>
      <c r="B168" s="3">
        <v>389007</v>
      </c>
      <c r="C168" s="4" t="s">
        <v>196</v>
      </c>
      <c r="D168" s="2" t="s">
        <v>7</v>
      </c>
      <c r="E168" s="2" t="s">
        <v>7</v>
      </c>
      <c r="F168" s="5" t="s">
        <v>6</v>
      </c>
      <c r="G168" s="6">
        <f>VLOOKUP($B168,'[1]HC-08 FHCS'!$B:$L,6,FALSE)</f>
        <v>603030</v>
      </c>
      <c r="H168" s="6">
        <f>VLOOKUP($B168,'[1]HC-08 FHCS'!$B:$L,7,FALSE)</f>
        <v>603030</v>
      </c>
      <c r="I168" s="6">
        <f>VLOOKUP($B168,'[1]HC-08 FHCS'!$B:$L,8,FALSE)</f>
        <v>603030</v>
      </c>
      <c r="J168" s="6">
        <f>VLOOKUP($B168,'[1]HC-08 FHCS'!$B:$L,9,FALSE)</f>
        <v>361815</v>
      </c>
      <c r="K168" s="6">
        <f>VLOOKUP($B168,'[1]HC-08 FHCS'!$B:$L,10,FALSE)</f>
        <v>361815</v>
      </c>
      <c r="L168" s="6">
        <f>VLOOKUP($B168,'[1]HC-08 FHCS'!$B:$L,11,FALSE)</f>
        <v>361815</v>
      </c>
    </row>
    <row r="169" spans="1:12" x14ac:dyDescent="0.25">
      <c r="A169" s="2" t="s">
        <v>192</v>
      </c>
      <c r="B169" s="3">
        <v>389008</v>
      </c>
      <c r="C169" s="4" t="s">
        <v>197</v>
      </c>
      <c r="D169" s="2" t="s">
        <v>7</v>
      </c>
      <c r="E169" s="2" t="s">
        <v>7</v>
      </c>
      <c r="F169" s="5" t="s">
        <v>6</v>
      </c>
      <c r="G169" s="6">
        <f>VLOOKUP($B169,'[1]HC-08 FHCS'!$B:$L,6,FALSE)</f>
        <v>590307</v>
      </c>
      <c r="H169" s="6">
        <f>VLOOKUP($B169,'[1]HC-08 FHCS'!$B:$L,7,FALSE)</f>
        <v>590307</v>
      </c>
      <c r="I169" s="6">
        <f>VLOOKUP($B169,'[1]HC-08 FHCS'!$B:$L,8,FALSE)</f>
        <v>590307</v>
      </c>
      <c r="J169" s="6">
        <f>VLOOKUP($B169,'[1]HC-08 FHCS'!$B:$L,9,FALSE)</f>
        <v>354183</v>
      </c>
      <c r="K169" s="6">
        <f>VLOOKUP($B169,'[1]HC-08 FHCS'!$B:$L,10,FALSE)</f>
        <v>354183</v>
      </c>
      <c r="L169" s="6">
        <f>VLOOKUP($B169,'[1]HC-08 FHCS'!$B:$L,11,FALSE)</f>
        <v>354183</v>
      </c>
    </row>
    <row r="170" spans="1:12" x14ac:dyDescent="0.25">
      <c r="A170" s="2" t="s">
        <v>192</v>
      </c>
      <c r="B170" s="3">
        <v>389009</v>
      </c>
      <c r="C170" s="4" t="s">
        <v>198</v>
      </c>
      <c r="D170" s="2" t="s">
        <v>7</v>
      </c>
      <c r="E170" s="2" t="s">
        <v>7</v>
      </c>
      <c r="F170" s="5" t="s">
        <v>6</v>
      </c>
      <c r="G170" s="6">
        <f>VLOOKUP($B170,'[1]HC-08 FHCS'!$B:$L,6,FALSE)</f>
        <v>338244</v>
      </c>
      <c r="H170" s="6">
        <f>VLOOKUP($B170,'[1]HC-08 FHCS'!$B:$L,7,FALSE)</f>
        <v>338244</v>
      </c>
      <c r="I170" s="6">
        <f>VLOOKUP($B170,'[1]HC-08 FHCS'!$B:$L,8,FALSE)</f>
        <v>338244</v>
      </c>
      <c r="J170" s="6">
        <f>VLOOKUP($B170,'[1]HC-08 FHCS'!$B:$L,9,FALSE)</f>
        <v>202945</v>
      </c>
      <c r="K170" s="6">
        <f>VLOOKUP($B170,'[1]HC-08 FHCS'!$B:$L,10,FALSE)</f>
        <v>202945</v>
      </c>
      <c r="L170" s="6">
        <f>VLOOKUP($B170,'[1]HC-08 FHCS'!$B:$L,11,FALSE)</f>
        <v>202945</v>
      </c>
    </row>
    <row r="171" spans="1:12" x14ac:dyDescent="0.25">
      <c r="A171" s="2" t="s">
        <v>192</v>
      </c>
      <c r="B171" s="3">
        <v>389010</v>
      </c>
      <c r="C171" s="4" t="s">
        <v>199</v>
      </c>
      <c r="D171" s="2" t="s">
        <v>7</v>
      </c>
      <c r="E171" s="2" t="s">
        <v>7</v>
      </c>
      <c r="F171" s="5" t="s">
        <v>6</v>
      </c>
      <c r="G171" s="6">
        <f>VLOOKUP($B171,'[1]HC-08 FHCS'!$B:$L,6,FALSE)</f>
        <v>328374</v>
      </c>
      <c r="H171" s="6">
        <f>VLOOKUP($B171,'[1]HC-08 FHCS'!$B:$L,7,FALSE)</f>
        <v>328374</v>
      </c>
      <c r="I171" s="6">
        <f>VLOOKUP($B171,'[1]HC-08 FHCS'!$B:$L,8,FALSE)</f>
        <v>328374</v>
      </c>
      <c r="J171" s="6">
        <f>VLOOKUP($B171,'[1]HC-08 FHCS'!$B:$L,9,FALSE)</f>
        <v>197023</v>
      </c>
      <c r="K171" s="6">
        <f>VLOOKUP($B171,'[1]HC-08 FHCS'!$B:$L,10,FALSE)</f>
        <v>197023</v>
      </c>
      <c r="L171" s="6">
        <f>VLOOKUP($B171,'[1]HC-08 FHCS'!$B:$L,11,FALSE)</f>
        <v>197023</v>
      </c>
    </row>
    <row r="172" spans="1:12" x14ac:dyDescent="0.25">
      <c r="A172" s="2" t="s">
        <v>192</v>
      </c>
      <c r="B172" s="3">
        <v>389011</v>
      </c>
      <c r="C172" s="4" t="s">
        <v>200</v>
      </c>
      <c r="D172" s="2" t="s">
        <v>7</v>
      </c>
      <c r="E172" s="2" t="s">
        <v>7</v>
      </c>
      <c r="F172" s="5" t="s">
        <v>6</v>
      </c>
      <c r="G172" s="6">
        <f>VLOOKUP($B172,'[1]HC-08 FHCS'!$B:$L,6,FALSE)</f>
        <v>3687</v>
      </c>
      <c r="H172" s="6">
        <f>VLOOKUP($B172,'[1]HC-08 FHCS'!$B:$L,7,FALSE)</f>
        <v>3687</v>
      </c>
      <c r="I172" s="6">
        <f>VLOOKUP($B172,'[1]HC-08 FHCS'!$B:$L,8,FALSE)</f>
        <v>3687</v>
      </c>
      <c r="J172" s="6">
        <f>VLOOKUP($B172,'[1]HC-08 FHCS'!$B:$L,9,FALSE)</f>
        <v>2212</v>
      </c>
      <c r="K172" s="6">
        <f>VLOOKUP($B172,'[1]HC-08 FHCS'!$B:$L,10,FALSE)</f>
        <v>2212</v>
      </c>
      <c r="L172" s="6">
        <f>VLOOKUP($B172,'[1]HC-08 FHCS'!$B:$L,11,FALSE)</f>
        <v>2212</v>
      </c>
    </row>
    <row r="173" spans="1:12" x14ac:dyDescent="0.25">
      <c r="A173" s="2" t="s">
        <v>192</v>
      </c>
      <c r="B173" s="3">
        <v>389013</v>
      </c>
      <c r="C173" s="4" t="s">
        <v>185</v>
      </c>
      <c r="D173" s="2" t="s">
        <v>7</v>
      </c>
      <c r="E173" s="2" t="s">
        <v>7</v>
      </c>
      <c r="F173" s="5" t="s">
        <v>6</v>
      </c>
      <c r="G173" s="6">
        <f>VLOOKUP($B173,'[1]HC-08 FHCS'!$B:$L,6,FALSE)</f>
        <v>19898</v>
      </c>
      <c r="H173" s="6">
        <f>VLOOKUP($B173,'[1]HC-08 FHCS'!$B:$L,7,FALSE)</f>
        <v>19898</v>
      </c>
      <c r="I173" s="6">
        <f>VLOOKUP($B173,'[1]HC-08 FHCS'!$B:$L,8,FALSE)</f>
        <v>19898</v>
      </c>
      <c r="J173" s="6">
        <f>VLOOKUP($B173,'[1]HC-08 FHCS'!$B:$L,9,FALSE)</f>
        <v>11936</v>
      </c>
      <c r="K173" s="6">
        <f>VLOOKUP($B173,'[1]HC-08 FHCS'!$B:$L,10,FALSE)</f>
        <v>11936</v>
      </c>
      <c r="L173" s="6">
        <f>VLOOKUP($B173,'[1]HC-08 FHCS'!$B:$L,11,FALSE)</f>
        <v>11936</v>
      </c>
    </row>
    <row r="174" spans="1:12" x14ac:dyDescent="0.25">
      <c r="A174" s="2" t="s">
        <v>192</v>
      </c>
      <c r="B174" s="3">
        <v>389015</v>
      </c>
      <c r="C174" s="4" t="s">
        <v>201</v>
      </c>
      <c r="D174" s="2" t="s">
        <v>7</v>
      </c>
      <c r="E174" s="2" t="s">
        <v>7</v>
      </c>
      <c r="F174" s="5" t="s">
        <v>6</v>
      </c>
      <c r="G174" s="6">
        <f>VLOOKUP($B174,'[1]HC-08 FHCS'!$B:$L,6,FALSE)</f>
        <v>1250823</v>
      </c>
      <c r="H174" s="6">
        <f>VLOOKUP($B174,'[1]HC-08 FHCS'!$B:$L,7,FALSE)</f>
        <v>1250823</v>
      </c>
      <c r="I174" s="6">
        <f>VLOOKUP($B174,'[1]HC-08 FHCS'!$B:$L,8,FALSE)</f>
        <v>1250823</v>
      </c>
      <c r="J174" s="6">
        <f>VLOOKUP($B174,'[1]HC-08 FHCS'!$B:$L,9,FALSE)</f>
        <v>750490</v>
      </c>
      <c r="K174" s="6">
        <f>VLOOKUP($B174,'[1]HC-08 FHCS'!$B:$L,10,FALSE)</f>
        <v>750490</v>
      </c>
      <c r="L174" s="6">
        <f>VLOOKUP($B174,'[1]HC-08 FHCS'!$B:$L,11,FALSE)</f>
        <v>750490</v>
      </c>
    </row>
    <row r="175" spans="1:12" x14ac:dyDescent="0.25">
      <c r="A175" s="2" t="s">
        <v>202</v>
      </c>
      <c r="B175" s="3">
        <v>379003</v>
      </c>
      <c r="C175" s="4" t="s">
        <v>203</v>
      </c>
      <c r="D175" s="2" t="s">
        <v>7</v>
      </c>
      <c r="E175" s="2" t="s">
        <v>7</v>
      </c>
      <c r="F175" s="5" t="s">
        <v>6</v>
      </c>
      <c r="G175" s="6">
        <f>VLOOKUP($B175,'[1]HC-08 FHCS'!$B:$L,6,FALSE)</f>
        <v>1088</v>
      </c>
      <c r="H175" s="6">
        <f>VLOOKUP($B175,'[1]HC-08 FHCS'!$B:$L,7,FALSE)</f>
        <v>1088</v>
      </c>
      <c r="I175" s="6">
        <f>VLOOKUP($B175,'[1]HC-08 FHCS'!$B:$L,8,FALSE)</f>
        <v>1088</v>
      </c>
      <c r="J175" s="6">
        <f>VLOOKUP($B175,'[1]HC-08 FHCS'!$B:$L,9,FALSE)</f>
        <v>652</v>
      </c>
      <c r="K175" s="6">
        <f>VLOOKUP($B175,'[1]HC-08 FHCS'!$B:$L,10,FALSE)</f>
        <v>652</v>
      </c>
      <c r="L175" s="6">
        <f>VLOOKUP($B175,'[1]HC-08 FHCS'!$B:$L,11,FALSE)</f>
        <v>652</v>
      </c>
    </row>
    <row r="176" spans="1:12" x14ac:dyDescent="0.25">
      <c r="A176" s="2" t="s">
        <v>202</v>
      </c>
      <c r="B176" s="3">
        <v>379004</v>
      </c>
      <c r="C176" s="4" t="s">
        <v>204</v>
      </c>
      <c r="D176" s="2" t="s">
        <v>7</v>
      </c>
      <c r="E176" s="2" t="s">
        <v>7</v>
      </c>
      <c r="F176" s="5" t="s">
        <v>6</v>
      </c>
      <c r="G176" s="6">
        <f>VLOOKUP($B176,'[1]HC-08 FHCS'!$B:$L,6,FALSE)</f>
        <v>36421</v>
      </c>
      <c r="H176" s="6">
        <f>VLOOKUP($B176,'[1]HC-08 FHCS'!$B:$L,7,FALSE)</f>
        <v>36421</v>
      </c>
      <c r="I176" s="6">
        <f>VLOOKUP($B176,'[1]HC-08 FHCS'!$B:$L,8,FALSE)</f>
        <v>36421</v>
      </c>
      <c r="J176" s="6">
        <f>VLOOKUP($B176,'[1]HC-08 FHCS'!$B:$L,9,FALSE)</f>
        <v>21852</v>
      </c>
      <c r="K176" s="6">
        <f>VLOOKUP($B176,'[1]HC-08 FHCS'!$B:$L,10,FALSE)</f>
        <v>21852</v>
      </c>
      <c r="L176" s="6">
        <f>VLOOKUP($B176,'[1]HC-08 FHCS'!$B:$L,11,FALSE)</f>
        <v>21852</v>
      </c>
    </row>
    <row r="177" spans="1:12" x14ac:dyDescent="0.25">
      <c r="A177" s="2" t="s">
        <v>202</v>
      </c>
      <c r="B177" s="3">
        <v>379008</v>
      </c>
      <c r="C177" s="4" t="s">
        <v>205</v>
      </c>
      <c r="D177" s="2" t="s">
        <v>7</v>
      </c>
      <c r="E177" s="2" t="s">
        <v>7</v>
      </c>
      <c r="F177" s="5" t="s">
        <v>6</v>
      </c>
      <c r="G177" s="6">
        <f>VLOOKUP($B177,'[1]HC-08 FHCS'!$B:$L,6,FALSE)</f>
        <v>690400</v>
      </c>
      <c r="H177" s="6">
        <f>VLOOKUP($B177,'[1]HC-08 FHCS'!$B:$L,7,FALSE)</f>
        <v>690400</v>
      </c>
      <c r="I177" s="6">
        <f>VLOOKUP($B177,'[1]HC-08 FHCS'!$B:$L,8,FALSE)</f>
        <v>690400</v>
      </c>
      <c r="J177" s="6">
        <f>VLOOKUP($B177,'[1]HC-08 FHCS'!$B:$L,9,FALSE)</f>
        <v>414238</v>
      </c>
      <c r="K177" s="6">
        <f>VLOOKUP($B177,'[1]HC-08 FHCS'!$B:$L,10,FALSE)</f>
        <v>414238</v>
      </c>
      <c r="L177" s="6">
        <f>VLOOKUP($B177,'[1]HC-08 FHCS'!$B:$L,11,FALSE)</f>
        <v>414238</v>
      </c>
    </row>
    <row r="178" spans="1:12" x14ac:dyDescent="0.25">
      <c r="A178" s="2" t="s">
        <v>202</v>
      </c>
      <c r="B178" s="3">
        <v>379010</v>
      </c>
      <c r="C178" s="4" t="s">
        <v>206</v>
      </c>
      <c r="D178" s="2" t="s">
        <v>7</v>
      </c>
      <c r="E178" s="2" t="s">
        <v>7</v>
      </c>
      <c r="F178" s="5" t="s">
        <v>6</v>
      </c>
      <c r="G178" s="6">
        <f>VLOOKUP($B178,'[1]HC-08 FHCS'!$B:$L,6,FALSE)</f>
        <v>4813</v>
      </c>
      <c r="H178" s="6">
        <f>VLOOKUP($B178,'[1]HC-08 FHCS'!$B:$L,7,FALSE)</f>
        <v>4813</v>
      </c>
      <c r="I178" s="6">
        <f>VLOOKUP($B178,'[1]HC-08 FHCS'!$B:$L,8,FALSE)</f>
        <v>4813</v>
      </c>
      <c r="J178" s="6">
        <f>VLOOKUP($B178,'[1]HC-08 FHCS'!$B:$L,9,FALSE)</f>
        <v>2887</v>
      </c>
      <c r="K178" s="6">
        <f>VLOOKUP($B178,'[1]HC-08 FHCS'!$B:$L,10,FALSE)</f>
        <v>2887</v>
      </c>
      <c r="L178" s="6">
        <f>VLOOKUP($B178,'[1]HC-08 FHCS'!$B:$L,11,FALSE)</f>
        <v>2887</v>
      </c>
    </row>
    <row r="179" spans="1:12" x14ac:dyDescent="0.25">
      <c r="A179" s="2" t="s">
        <v>202</v>
      </c>
      <c r="B179" s="3">
        <v>379014</v>
      </c>
      <c r="C179" s="4" t="s">
        <v>207</v>
      </c>
      <c r="D179" s="2" t="s">
        <v>7</v>
      </c>
      <c r="E179" s="2" t="s">
        <v>7</v>
      </c>
      <c r="F179" s="5" t="s">
        <v>6</v>
      </c>
      <c r="G179" s="6">
        <f>VLOOKUP($B179,'[1]HC-08 FHCS'!$B:$L,6,FALSE)</f>
        <v>5637</v>
      </c>
      <c r="H179" s="6">
        <f>VLOOKUP($B179,'[1]HC-08 FHCS'!$B:$L,7,FALSE)</f>
        <v>5637</v>
      </c>
      <c r="I179" s="6">
        <f>VLOOKUP($B179,'[1]HC-08 FHCS'!$B:$L,8,FALSE)</f>
        <v>5637</v>
      </c>
      <c r="J179" s="6">
        <f>VLOOKUP($B179,'[1]HC-08 FHCS'!$B:$L,9,FALSE)</f>
        <v>3382</v>
      </c>
      <c r="K179" s="6">
        <f>VLOOKUP($B179,'[1]HC-08 FHCS'!$B:$L,10,FALSE)</f>
        <v>3382</v>
      </c>
      <c r="L179" s="6">
        <f>VLOOKUP($B179,'[1]HC-08 FHCS'!$B:$L,11,FALSE)</f>
        <v>3382</v>
      </c>
    </row>
    <row r="180" spans="1:12" x14ac:dyDescent="0.25">
      <c r="A180" s="2" t="s">
        <v>202</v>
      </c>
      <c r="B180" s="3">
        <v>379015</v>
      </c>
      <c r="C180" s="4" t="s">
        <v>208</v>
      </c>
      <c r="D180" s="2" t="s">
        <v>7</v>
      </c>
      <c r="E180" s="2" t="s">
        <v>7</v>
      </c>
      <c r="F180" s="5" t="s">
        <v>6</v>
      </c>
      <c r="G180" s="6">
        <f>VLOOKUP($B180,'[1]HC-08 FHCS'!$B:$L,6,FALSE)</f>
        <v>4644</v>
      </c>
      <c r="H180" s="6">
        <f>VLOOKUP($B180,'[1]HC-08 FHCS'!$B:$L,7,FALSE)</f>
        <v>4644</v>
      </c>
      <c r="I180" s="6">
        <f>VLOOKUP($B180,'[1]HC-08 FHCS'!$B:$L,8,FALSE)</f>
        <v>4644</v>
      </c>
      <c r="J180" s="6">
        <f>VLOOKUP($B180,'[1]HC-08 FHCS'!$B:$L,9,FALSE)</f>
        <v>2786</v>
      </c>
      <c r="K180" s="6">
        <f>VLOOKUP($B180,'[1]HC-08 FHCS'!$B:$L,10,FALSE)</f>
        <v>2786</v>
      </c>
      <c r="L180" s="6">
        <f>VLOOKUP($B180,'[1]HC-08 FHCS'!$B:$L,11,FALSE)</f>
        <v>2786</v>
      </c>
    </row>
    <row r="181" spans="1:12" x14ac:dyDescent="0.25">
      <c r="A181" s="2" t="s">
        <v>202</v>
      </c>
      <c r="B181" s="3">
        <v>379016</v>
      </c>
      <c r="C181" s="4" t="s">
        <v>209</v>
      </c>
      <c r="D181" s="2" t="s">
        <v>7</v>
      </c>
      <c r="E181" s="2" t="s">
        <v>7</v>
      </c>
      <c r="F181" s="5" t="s">
        <v>6</v>
      </c>
      <c r="G181" s="6">
        <f>VLOOKUP($B181,'[1]HC-08 FHCS'!$B:$L,6,FALSE)</f>
        <v>6053</v>
      </c>
      <c r="H181" s="6">
        <f>VLOOKUP($B181,'[1]HC-08 FHCS'!$B:$L,7,FALSE)</f>
        <v>6053</v>
      </c>
      <c r="I181" s="6">
        <f>VLOOKUP($B181,'[1]HC-08 FHCS'!$B:$L,8,FALSE)</f>
        <v>6053</v>
      </c>
      <c r="J181" s="6">
        <f>VLOOKUP($B181,'[1]HC-08 FHCS'!$B:$L,9,FALSE)</f>
        <v>3631</v>
      </c>
      <c r="K181" s="6">
        <f>VLOOKUP($B181,'[1]HC-08 FHCS'!$B:$L,10,FALSE)</f>
        <v>3631</v>
      </c>
      <c r="L181" s="6">
        <f>VLOOKUP($B181,'[1]HC-08 FHCS'!$B:$L,11,FALSE)</f>
        <v>3631</v>
      </c>
    </row>
    <row r="182" spans="1:12" x14ac:dyDescent="0.25">
      <c r="A182" s="2" t="s">
        <v>202</v>
      </c>
      <c r="B182" s="3">
        <v>379019</v>
      </c>
      <c r="C182" s="4" t="s">
        <v>210</v>
      </c>
      <c r="D182" s="2" t="s">
        <v>7</v>
      </c>
      <c r="E182" s="2" t="s">
        <v>7</v>
      </c>
      <c r="F182" s="5" t="s">
        <v>6</v>
      </c>
      <c r="G182" s="6">
        <f>VLOOKUP($B182,'[1]HC-08 FHCS'!$B:$L,6,FALSE)</f>
        <v>752949</v>
      </c>
      <c r="H182" s="6">
        <f>VLOOKUP($B182,'[1]HC-08 FHCS'!$B:$L,7,FALSE)</f>
        <v>752949</v>
      </c>
      <c r="I182" s="6">
        <f>VLOOKUP($B182,'[1]HC-08 FHCS'!$B:$L,8,FALSE)</f>
        <v>752949</v>
      </c>
      <c r="J182" s="6">
        <f>VLOOKUP($B182,'[1]HC-08 FHCS'!$B:$L,9,FALSE)</f>
        <v>451767</v>
      </c>
      <c r="K182" s="6">
        <f>VLOOKUP($B182,'[1]HC-08 FHCS'!$B:$L,10,FALSE)</f>
        <v>451767</v>
      </c>
      <c r="L182" s="6">
        <f>VLOOKUP($B182,'[1]HC-08 FHCS'!$B:$L,11,FALSE)</f>
        <v>451767</v>
      </c>
    </row>
    <row r="183" spans="1:12" x14ac:dyDescent="0.25">
      <c r="A183" s="2" t="s">
        <v>211</v>
      </c>
      <c r="B183" s="3">
        <v>129002</v>
      </c>
      <c r="C183" s="4" t="s">
        <v>120</v>
      </c>
      <c r="D183" s="2" t="s">
        <v>7</v>
      </c>
      <c r="E183" s="2" t="s">
        <v>7</v>
      </c>
      <c r="F183" s="5" t="s">
        <v>6</v>
      </c>
      <c r="G183" s="6">
        <f>VLOOKUP($B183,'[1]HC-08 FHCS'!$B:$L,6,FALSE)</f>
        <v>18224</v>
      </c>
      <c r="H183" s="6">
        <f>VLOOKUP($B183,'[1]HC-08 FHCS'!$B:$L,7,FALSE)</f>
        <v>18224</v>
      </c>
      <c r="I183" s="6">
        <f>VLOOKUP($B183,'[1]HC-08 FHCS'!$B:$L,8,FALSE)</f>
        <v>18224</v>
      </c>
      <c r="J183" s="6">
        <f>VLOOKUP($B183,'[1]HC-08 FHCS'!$B:$L,9,FALSE)</f>
        <v>10932</v>
      </c>
      <c r="K183" s="6">
        <f>VLOOKUP($B183,'[1]HC-08 FHCS'!$B:$L,10,FALSE)</f>
        <v>10932</v>
      </c>
      <c r="L183" s="6">
        <f>VLOOKUP($B183,'[1]HC-08 FHCS'!$B:$L,11,FALSE)</f>
        <v>10932</v>
      </c>
    </row>
    <row r="184" spans="1:12" x14ac:dyDescent="0.25">
      <c r="A184" s="2" t="s">
        <v>212</v>
      </c>
      <c r="B184" s="3">
        <v>491164</v>
      </c>
      <c r="C184" s="4" t="s">
        <v>213</v>
      </c>
      <c r="D184" s="2" t="s">
        <v>341</v>
      </c>
      <c r="E184" s="2" t="s">
        <v>5</v>
      </c>
      <c r="F184" s="5" t="s">
        <v>6</v>
      </c>
      <c r="G184" s="6">
        <f>VLOOKUP($B184,'[1]HC-08 FHCS'!$B:$L,6,FALSE)</f>
        <v>115228</v>
      </c>
      <c r="H184" s="6">
        <f>VLOOKUP($B184,'[1]HC-08 FHCS'!$B:$L,7,FALSE)</f>
        <v>115228</v>
      </c>
      <c r="I184" s="6">
        <f>VLOOKUP($B184,'[1]HC-08 FHCS'!$B:$L,8,FALSE)</f>
        <v>115228</v>
      </c>
      <c r="J184" s="6">
        <f>VLOOKUP($B184,'[1]HC-08 FHCS'!$B:$L,9,FALSE)</f>
        <v>115228</v>
      </c>
      <c r="K184" s="6">
        <f>VLOOKUP($B184,'[1]HC-08 FHCS'!$B:$L,10,FALSE)</f>
        <v>115228</v>
      </c>
      <c r="L184" s="6">
        <f>VLOOKUP($B184,'[1]HC-08 FHCS'!$B:$L,11,FALSE)</f>
        <v>115228</v>
      </c>
    </row>
    <row r="185" spans="1:12" x14ac:dyDescent="0.25">
      <c r="A185" s="2" t="s">
        <v>212</v>
      </c>
      <c r="B185" s="3">
        <v>491193</v>
      </c>
      <c r="C185" s="4" t="s">
        <v>214</v>
      </c>
      <c r="D185" s="2" t="s">
        <v>341</v>
      </c>
      <c r="E185" s="2" t="s">
        <v>5</v>
      </c>
      <c r="F185" s="5" t="s">
        <v>6</v>
      </c>
      <c r="G185" s="6">
        <f>VLOOKUP($B185,'[1]HC-08 FHCS'!$B:$L,6,FALSE)</f>
        <v>266004</v>
      </c>
      <c r="H185" s="6">
        <f>VLOOKUP($B185,'[1]HC-08 FHCS'!$B:$L,7,FALSE)</f>
        <v>266004</v>
      </c>
      <c r="I185" s="6">
        <f>VLOOKUP($B185,'[1]HC-08 FHCS'!$B:$L,8,FALSE)</f>
        <v>266004</v>
      </c>
      <c r="J185" s="6">
        <f>VLOOKUP($B185,'[1]HC-08 FHCS'!$B:$L,9,FALSE)</f>
        <v>266004</v>
      </c>
      <c r="K185" s="6">
        <f>VLOOKUP($B185,'[1]HC-08 FHCS'!$B:$L,10,FALSE)</f>
        <v>266004</v>
      </c>
      <c r="L185" s="6">
        <f>VLOOKUP($B185,'[1]HC-08 FHCS'!$B:$L,11,FALSE)</f>
        <v>266004</v>
      </c>
    </row>
    <row r="186" spans="1:12" x14ac:dyDescent="0.25">
      <c r="A186" s="2" t="s">
        <v>212</v>
      </c>
      <c r="B186" s="3">
        <v>499001</v>
      </c>
      <c r="C186" s="4" t="s">
        <v>215</v>
      </c>
      <c r="D186" s="2" t="s">
        <v>7</v>
      </c>
      <c r="E186" s="2" t="s">
        <v>7</v>
      </c>
      <c r="F186" s="5" t="s">
        <v>6</v>
      </c>
      <c r="G186" s="6">
        <f>VLOOKUP($B186,'[1]HC-08 FHCS'!$B:$L,6,FALSE)</f>
        <v>179125</v>
      </c>
      <c r="H186" s="6">
        <f>VLOOKUP($B186,'[1]HC-08 FHCS'!$B:$L,7,FALSE)</f>
        <v>179125</v>
      </c>
      <c r="I186" s="6">
        <f>VLOOKUP($B186,'[1]HC-08 FHCS'!$B:$L,8,FALSE)</f>
        <v>179125</v>
      </c>
      <c r="J186" s="6">
        <f>VLOOKUP($B186,'[1]HC-08 FHCS'!$B:$L,9,FALSE)</f>
        <v>107473</v>
      </c>
      <c r="K186" s="6">
        <f>VLOOKUP($B186,'[1]HC-08 FHCS'!$B:$L,10,FALSE)</f>
        <v>107473</v>
      </c>
      <c r="L186" s="6">
        <f>VLOOKUP($B186,'[1]HC-08 FHCS'!$B:$L,11,FALSE)</f>
        <v>107473</v>
      </c>
    </row>
    <row r="187" spans="1:12" x14ac:dyDescent="0.25">
      <c r="A187" s="2" t="s">
        <v>212</v>
      </c>
      <c r="B187" s="3">
        <v>499002</v>
      </c>
      <c r="C187" s="4" t="s">
        <v>216</v>
      </c>
      <c r="D187" s="2" t="s">
        <v>7</v>
      </c>
      <c r="E187" s="2" t="s">
        <v>7</v>
      </c>
      <c r="F187" s="5" t="s">
        <v>6</v>
      </c>
      <c r="G187" s="6">
        <f>VLOOKUP($B187,'[1]HC-08 FHCS'!$B:$L,6,FALSE)</f>
        <v>72345</v>
      </c>
      <c r="H187" s="6">
        <f>VLOOKUP($B187,'[1]HC-08 FHCS'!$B:$L,7,FALSE)</f>
        <v>72345</v>
      </c>
      <c r="I187" s="6">
        <f>VLOOKUP($B187,'[1]HC-08 FHCS'!$B:$L,8,FALSE)</f>
        <v>72345</v>
      </c>
      <c r="J187" s="6">
        <f>VLOOKUP($B187,'[1]HC-08 FHCS'!$B:$L,9,FALSE)</f>
        <v>43405</v>
      </c>
      <c r="K187" s="6">
        <f>VLOOKUP($B187,'[1]HC-08 FHCS'!$B:$L,10,FALSE)</f>
        <v>43405</v>
      </c>
      <c r="L187" s="6">
        <f>VLOOKUP($B187,'[1]HC-08 FHCS'!$B:$L,11,FALSE)</f>
        <v>43405</v>
      </c>
    </row>
    <row r="188" spans="1:12" x14ac:dyDescent="0.25">
      <c r="A188" s="2" t="s">
        <v>212</v>
      </c>
      <c r="B188" s="3">
        <v>499009</v>
      </c>
      <c r="C188" s="4" t="s">
        <v>26</v>
      </c>
      <c r="D188" s="2" t="s">
        <v>7</v>
      </c>
      <c r="E188" s="2" t="s">
        <v>7</v>
      </c>
      <c r="F188" s="5" t="s">
        <v>6</v>
      </c>
      <c r="G188" s="6">
        <f>VLOOKUP($B188,'[1]HC-08 FHCS'!$B:$L,6,FALSE)</f>
        <v>162187</v>
      </c>
      <c r="H188" s="6">
        <f>VLOOKUP($B188,'[1]HC-08 FHCS'!$B:$L,7,FALSE)</f>
        <v>162187</v>
      </c>
      <c r="I188" s="6">
        <f>VLOOKUP($B188,'[1]HC-08 FHCS'!$B:$L,8,FALSE)</f>
        <v>162187</v>
      </c>
      <c r="J188" s="6">
        <f>VLOOKUP($B188,'[1]HC-08 FHCS'!$B:$L,9,FALSE)</f>
        <v>97311</v>
      </c>
      <c r="K188" s="6">
        <f>VLOOKUP($B188,'[1]HC-08 FHCS'!$B:$L,10,FALSE)</f>
        <v>97311</v>
      </c>
      <c r="L188" s="6">
        <f>VLOOKUP($B188,'[1]HC-08 FHCS'!$B:$L,11,FALSE)</f>
        <v>97311</v>
      </c>
    </row>
    <row r="189" spans="1:12" x14ac:dyDescent="0.25">
      <c r="A189" s="2" t="s">
        <v>212</v>
      </c>
      <c r="B189" s="3">
        <v>499011</v>
      </c>
      <c r="C189" s="4" t="s">
        <v>217</v>
      </c>
      <c r="D189" s="2" t="s">
        <v>7</v>
      </c>
      <c r="E189" s="2" t="s">
        <v>7</v>
      </c>
      <c r="F189" s="5" t="s">
        <v>6</v>
      </c>
      <c r="G189" s="6">
        <f>VLOOKUP($B189,'[1]HC-08 FHCS'!$B:$L,6,FALSE)</f>
        <v>55</v>
      </c>
      <c r="H189" s="6">
        <f>VLOOKUP($B189,'[1]HC-08 FHCS'!$B:$L,7,FALSE)</f>
        <v>55</v>
      </c>
      <c r="I189" s="6">
        <f>VLOOKUP($B189,'[1]HC-08 FHCS'!$B:$L,8,FALSE)</f>
        <v>55</v>
      </c>
      <c r="J189" s="6">
        <f>VLOOKUP($B189,'[1]HC-08 FHCS'!$B:$L,9,FALSE)</f>
        <v>32</v>
      </c>
      <c r="K189" s="6">
        <f>VLOOKUP($B189,'[1]HC-08 FHCS'!$B:$L,10,FALSE)</f>
        <v>32</v>
      </c>
      <c r="L189" s="6">
        <f>VLOOKUP($B189,'[1]HC-08 FHCS'!$B:$L,11,FALSE)</f>
        <v>32</v>
      </c>
    </row>
    <row r="190" spans="1:12" x14ac:dyDescent="0.25">
      <c r="A190" s="2" t="s">
        <v>218</v>
      </c>
      <c r="B190" s="3">
        <v>559005</v>
      </c>
      <c r="C190" s="4" t="s">
        <v>219</v>
      </c>
      <c r="D190" s="2" t="s">
        <v>7</v>
      </c>
      <c r="E190" s="2" t="s">
        <v>7</v>
      </c>
      <c r="F190" s="5" t="s">
        <v>6</v>
      </c>
      <c r="G190" s="6">
        <f>VLOOKUP($B190,'[1]HC-08 FHCS'!$B:$L,6,FALSE)</f>
        <v>143611</v>
      </c>
      <c r="H190" s="6">
        <f>VLOOKUP($B190,'[1]HC-08 FHCS'!$B:$L,7,FALSE)</f>
        <v>143611</v>
      </c>
      <c r="I190" s="6">
        <f>VLOOKUP($B190,'[1]HC-08 FHCS'!$B:$L,8,FALSE)</f>
        <v>143611</v>
      </c>
      <c r="J190" s="6">
        <f>VLOOKUP($B190,'[1]HC-08 FHCS'!$B:$L,9,FALSE)</f>
        <v>86165</v>
      </c>
      <c r="K190" s="6">
        <f>VLOOKUP($B190,'[1]HC-08 FHCS'!$B:$L,10,FALSE)</f>
        <v>86165</v>
      </c>
      <c r="L190" s="6">
        <f>VLOOKUP($B190,'[1]HC-08 FHCS'!$B:$L,11,FALSE)</f>
        <v>86165</v>
      </c>
    </row>
    <row r="191" spans="1:12" x14ac:dyDescent="0.25">
      <c r="A191" s="2" t="s">
        <v>218</v>
      </c>
      <c r="B191" s="3">
        <v>559007</v>
      </c>
      <c r="C191" s="4" t="s">
        <v>219</v>
      </c>
      <c r="D191" s="2" t="s">
        <v>7</v>
      </c>
      <c r="E191" s="2" t="s">
        <v>7</v>
      </c>
      <c r="F191" s="5" t="s">
        <v>6</v>
      </c>
      <c r="G191" s="6">
        <f>VLOOKUP($B191,'[1]HC-08 FHCS'!$B:$L,6,FALSE)</f>
        <v>29052</v>
      </c>
      <c r="H191" s="6">
        <f>VLOOKUP($B191,'[1]HC-08 FHCS'!$B:$L,7,FALSE)</f>
        <v>29052</v>
      </c>
      <c r="I191" s="6">
        <f>VLOOKUP($B191,'[1]HC-08 FHCS'!$B:$L,8,FALSE)</f>
        <v>29052</v>
      </c>
      <c r="J191" s="6">
        <f>VLOOKUP($B191,'[1]HC-08 FHCS'!$B:$L,9,FALSE)</f>
        <v>17430</v>
      </c>
      <c r="K191" s="6">
        <f>VLOOKUP($B191,'[1]HC-08 FHCS'!$B:$L,10,FALSE)</f>
        <v>17430</v>
      </c>
      <c r="L191" s="6">
        <f>VLOOKUP($B191,'[1]HC-08 FHCS'!$B:$L,11,FALSE)</f>
        <v>17430</v>
      </c>
    </row>
    <row r="192" spans="1:12" x14ac:dyDescent="0.25">
      <c r="A192" s="2" t="s">
        <v>220</v>
      </c>
      <c r="B192" s="3">
        <v>155130</v>
      </c>
      <c r="C192" s="4" t="s">
        <v>221</v>
      </c>
      <c r="D192" s="2" t="s">
        <v>341</v>
      </c>
      <c r="E192" s="2" t="s">
        <v>5</v>
      </c>
      <c r="F192" s="5" t="s">
        <v>6</v>
      </c>
      <c r="G192" s="6">
        <f>VLOOKUP($B192,'[1]HC-08 FHCS'!$B:$L,6,FALSE)</f>
        <v>501088</v>
      </c>
      <c r="H192" s="6">
        <f>VLOOKUP($B192,'[1]HC-08 FHCS'!$B:$L,7,FALSE)</f>
        <v>501088</v>
      </c>
      <c r="I192" s="6">
        <f>VLOOKUP($B192,'[1]HC-08 FHCS'!$B:$L,8,FALSE)</f>
        <v>501088</v>
      </c>
      <c r="J192" s="6">
        <f>VLOOKUP($B192,'[1]HC-08 FHCS'!$B:$L,9,FALSE)</f>
        <v>501088</v>
      </c>
      <c r="K192" s="6">
        <f>VLOOKUP($B192,'[1]HC-08 FHCS'!$B:$L,10,FALSE)</f>
        <v>501088</v>
      </c>
      <c r="L192" s="6">
        <f>VLOOKUP($B192,'[1]HC-08 FHCS'!$B:$L,11,FALSE)</f>
        <v>501088</v>
      </c>
    </row>
    <row r="193" spans="1:12" x14ac:dyDescent="0.25">
      <c r="A193" s="2" t="s">
        <v>220</v>
      </c>
      <c r="B193" s="3">
        <v>159014</v>
      </c>
      <c r="C193" s="4" t="s">
        <v>222</v>
      </c>
      <c r="D193" s="2" t="s">
        <v>7</v>
      </c>
      <c r="E193" s="2" t="s">
        <v>7</v>
      </c>
      <c r="F193" s="5" t="s">
        <v>6</v>
      </c>
      <c r="G193" s="6">
        <f>VLOOKUP($B193,'[1]HC-08 FHCS'!$B:$L,6,FALSE)</f>
        <v>122162</v>
      </c>
      <c r="H193" s="6">
        <f>VLOOKUP($B193,'[1]HC-08 FHCS'!$B:$L,7,FALSE)</f>
        <v>122162</v>
      </c>
      <c r="I193" s="6">
        <f>VLOOKUP($B193,'[1]HC-08 FHCS'!$B:$L,8,FALSE)</f>
        <v>122162</v>
      </c>
      <c r="J193" s="6">
        <f>VLOOKUP($B193,'[1]HC-08 FHCS'!$B:$L,9,FALSE)</f>
        <v>73295</v>
      </c>
      <c r="K193" s="6">
        <f>VLOOKUP($B193,'[1]HC-08 FHCS'!$B:$L,10,FALSE)</f>
        <v>73295</v>
      </c>
      <c r="L193" s="6">
        <f>VLOOKUP($B193,'[1]HC-08 FHCS'!$B:$L,11,FALSE)</f>
        <v>73295</v>
      </c>
    </row>
    <row r="194" spans="1:12" x14ac:dyDescent="0.25">
      <c r="A194" s="2" t="s">
        <v>220</v>
      </c>
      <c r="B194" s="3">
        <v>159015</v>
      </c>
      <c r="C194" s="4" t="s">
        <v>223</v>
      </c>
      <c r="D194" s="2" t="s">
        <v>7</v>
      </c>
      <c r="E194" s="2" t="s">
        <v>7</v>
      </c>
      <c r="F194" s="5" t="s">
        <v>6</v>
      </c>
      <c r="G194" s="6">
        <f>VLOOKUP($B194,'[1]HC-08 FHCS'!$B:$L,6,FALSE)</f>
        <v>81204</v>
      </c>
      <c r="H194" s="6">
        <f>VLOOKUP($B194,'[1]HC-08 FHCS'!$B:$L,7,FALSE)</f>
        <v>81204</v>
      </c>
      <c r="I194" s="6">
        <f>VLOOKUP($B194,'[1]HC-08 FHCS'!$B:$L,8,FALSE)</f>
        <v>81204</v>
      </c>
      <c r="J194" s="6">
        <f>VLOOKUP($B194,'[1]HC-08 FHCS'!$B:$L,9,FALSE)</f>
        <v>48721</v>
      </c>
      <c r="K194" s="6">
        <f>VLOOKUP($B194,'[1]HC-08 FHCS'!$B:$L,10,FALSE)</f>
        <v>48721</v>
      </c>
      <c r="L194" s="6">
        <f>VLOOKUP($B194,'[1]HC-08 FHCS'!$B:$L,11,FALSE)</f>
        <v>48721</v>
      </c>
    </row>
    <row r="195" spans="1:12" x14ac:dyDescent="0.25">
      <c r="A195" s="2" t="s">
        <v>224</v>
      </c>
      <c r="B195" s="3">
        <v>439003</v>
      </c>
      <c r="C195" s="4" t="s">
        <v>225</v>
      </c>
      <c r="D195" s="2" t="s">
        <v>7</v>
      </c>
      <c r="E195" s="2" t="s">
        <v>7</v>
      </c>
      <c r="F195" s="5" t="s">
        <v>6</v>
      </c>
      <c r="G195" s="6">
        <f>VLOOKUP($B195,'[1]HC-08 FHCS'!$B:$L,6,FALSE)</f>
        <v>8241</v>
      </c>
      <c r="H195" s="6">
        <f>VLOOKUP($B195,'[1]HC-08 FHCS'!$B:$L,7,FALSE)</f>
        <v>8241</v>
      </c>
      <c r="I195" s="6">
        <f>VLOOKUP($B195,'[1]HC-08 FHCS'!$B:$L,8,FALSE)</f>
        <v>8241</v>
      </c>
      <c r="J195" s="6">
        <f>VLOOKUP($B195,'[1]HC-08 FHCS'!$B:$L,9,FALSE)</f>
        <v>4944</v>
      </c>
      <c r="K195" s="6">
        <f>VLOOKUP($B195,'[1]HC-08 FHCS'!$B:$L,10,FALSE)</f>
        <v>4944</v>
      </c>
      <c r="L195" s="6">
        <f>VLOOKUP($B195,'[1]HC-08 FHCS'!$B:$L,11,FALSE)</f>
        <v>4944</v>
      </c>
    </row>
    <row r="196" spans="1:12" x14ac:dyDescent="0.25">
      <c r="A196" s="2" t="s">
        <v>224</v>
      </c>
      <c r="B196" s="3">
        <v>439004</v>
      </c>
      <c r="C196" s="4" t="s">
        <v>120</v>
      </c>
      <c r="D196" s="2" t="s">
        <v>7</v>
      </c>
      <c r="E196" s="2" t="s">
        <v>7</v>
      </c>
      <c r="F196" s="5" t="s">
        <v>6</v>
      </c>
      <c r="G196" s="6">
        <f>VLOOKUP($B196,'[1]HC-08 FHCS'!$B:$L,6,FALSE)</f>
        <v>7371</v>
      </c>
      <c r="H196" s="6">
        <f>VLOOKUP($B196,'[1]HC-08 FHCS'!$B:$L,7,FALSE)</f>
        <v>7371</v>
      </c>
      <c r="I196" s="6">
        <f>VLOOKUP($B196,'[1]HC-08 FHCS'!$B:$L,8,FALSE)</f>
        <v>7371</v>
      </c>
      <c r="J196" s="6">
        <f>VLOOKUP($B196,'[1]HC-08 FHCS'!$B:$L,9,FALSE)</f>
        <v>4422</v>
      </c>
      <c r="K196" s="6">
        <f>VLOOKUP($B196,'[1]HC-08 FHCS'!$B:$L,10,FALSE)</f>
        <v>4422</v>
      </c>
      <c r="L196" s="6">
        <f>VLOOKUP($B196,'[1]HC-08 FHCS'!$B:$L,11,FALSE)</f>
        <v>4422</v>
      </c>
    </row>
    <row r="197" spans="1:12" x14ac:dyDescent="0.25">
      <c r="A197" s="2" t="s">
        <v>224</v>
      </c>
      <c r="B197" s="3">
        <v>439008</v>
      </c>
      <c r="C197" s="4" t="s">
        <v>226</v>
      </c>
      <c r="D197" s="2" t="s">
        <v>7</v>
      </c>
      <c r="E197" s="2" t="s">
        <v>7</v>
      </c>
      <c r="F197" s="5" t="s">
        <v>6</v>
      </c>
      <c r="G197" s="6">
        <f>VLOOKUP($B197,'[1]HC-08 FHCS'!$B:$L,6,FALSE)</f>
        <v>307161</v>
      </c>
      <c r="H197" s="6">
        <f>VLOOKUP($B197,'[1]HC-08 FHCS'!$B:$L,7,FALSE)</f>
        <v>307161</v>
      </c>
      <c r="I197" s="6">
        <f>VLOOKUP($B197,'[1]HC-08 FHCS'!$B:$L,8,FALSE)</f>
        <v>307161</v>
      </c>
      <c r="J197" s="6">
        <f>VLOOKUP($B197,'[1]HC-08 FHCS'!$B:$L,9,FALSE)</f>
        <v>184295</v>
      </c>
      <c r="K197" s="6">
        <f>VLOOKUP($B197,'[1]HC-08 FHCS'!$B:$L,10,FALSE)</f>
        <v>184295</v>
      </c>
      <c r="L197" s="6">
        <f>VLOOKUP($B197,'[1]HC-08 FHCS'!$B:$L,11,FALSE)</f>
        <v>184295</v>
      </c>
    </row>
    <row r="198" spans="1:12" x14ac:dyDescent="0.25">
      <c r="A198" s="2" t="s">
        <v>224</v>
      </c>
      <c r="B198" s="3">
        <v>439012</v>
      </c>
      <c r="C198" s="4" t="s">
        <v>227</v>
      </c>
      <c r="D198" s="2" t="s">
        <v>7</v>
      </c>
      <c r="E198" s="2" t="s">
        <v>7</v>
      </c>
      <c r="F198" s="5" t="s">
        <v>6</v>
      </c>
      <c r="G198" s="6">
        <f>VLOOKUP($B198,'[1]HC-08 FHCS'!$B:$L,6,FALSE)</f>
        <v>332833</v>
      </c>
      <c r="H198" s="6">
        <f>VLOOKUP($B198,'[1]HC-08 FHCS'!$B:$L,7,FALSE)</f>
        <v>332833</v>
      </c>
      <c r="I198" s="6">
        <f>VLOOKUP($B198,'[1]HC-08 FHCS'!$B:$L,8,FALSE)</f>
        <v>332833</v>
      </c>
      <c r="J198" s="6">
        <f>VLOOKUP($B198,'[1]HC-08 FHCS'!$B:$L,9,FALSE)</f>
        <v>199698</v>
      </c>
      <c r="K198" s="6">
        <f>VLOOKUP($B198,'[1]HC-08 FHCS'!$B:$L,10,FALSE)</f>
        <v>199698</v>
      </c>
      <c r="L198" s="6">
        <f>VLOOKUP($B198,'[1]HC-08 FHCS'!$B:$L,11,FALSE)</f>
        <v>199698</v>
      </c>
    </row>
    <row r="199" spans="1:12" x14ac:dyDescent="0.25">
      <c r="A199" s="2" t="s">
        <v>224</v>
      </c>
      <c r="B199" s="3">
        <v>439013</v>
      </c>
      <c r="C199" s="4" t="s">
        <v>228</v>
      </c>
      <c r="D199" s="2" t="s">
        <v>7</v>
      </c>
      <c r="E199" s="2" t="s">
        <v>7</v>
      </c>
      <c r="F199" s="5" t="s">
        <v>6</v>
      </c>
      <c r="G199" s="6">
        <f>VLOOKUP($B199,'[1]HC-08 FHCS'!$B:$L,6,FALSE)</f>
        <v>15889</v>
      </c>
      <c r="H199" s="6">
        <f>VLOOKUP($B199,'[1]HC-08 FHCS'!$B:$L,7,FALSE)</f>
        <v>15889</v>
      </c>
      <c r="I199" s="6">
        <f>VLOOKUP($B199,'[1]HC-08 FHCS'!$B:$L,8,FALSE)</f>
        <v>15889</v>
      </c>
      <c r="J199" s="6">
        <f>VLOOKUP($B199,'[1]HC-08 FHCS'!$B:$L,9,FALSE)</f>
        <v>9532</v>
      </c>
      <c r="K199" s="6">
        <f>VLOOKUP($B199,'[1]HC-08 FHCS'!$B:$L,10,FALSE)</f>
        <v>9532</v>
      </c>
      <c r="L199" s="6">
        <f>VLOOKUP($B199,'[1]HC-08 FHCS'!$B:$L,11,FALSE)</f>
        <v>9532</v>
      </c>
    </row>
    <row r="200" spans="1:12" x14ac:dyDescent="0.25">
      <c r="A200" s="2" t="s">
        <v>224</v>
      </c>
      <c r="B200" s="3">
        <v>439017</v>
      </c>
      <c r="C200" s="4" t="s">
        <v>229</v>
      </c>
      <c r="D200" s="2" t="s">
        <v>7</v>
      </c>
      <c r="E200" s="2" t="s">
        <v>7</v>
      </c>
      <c r="F200" s="5" t="s">
        <v>6</v>
      </c>
      <c r="G200" s="6">
        <f>VLOOKUP($B200,'[1]HC-08 FHCS'!$B:$L,6,FALSE)</f>
        <v>7450</v>
      </c>
      <c r="H200" s="6">
        <f>VLOOKUP($B200,'[1]HC-08 FHCS'!$B:$L,7,FALSE)</f>
        <v>7450</v>
      </c>
      <c r="I200" s="6">
        <f>VLOOKUP($B200,'[1]HC-08 FHCS'!$B:$L,8,FALSE)</f>
        <v>7450</v>
      </c>
      <c r="J200" s="6">
        <f>VLOOKUP($B200,'[1]HC-08 FHCS'!$B:$L,9,FALSE)</f>
        <v>4469</v>
      </c>
      <c r="K200" s="6">
        <f>VLOOKUP($B200,'[1]HC-08 FHCS'!$B:$L,10,FALSE)</f>
        <v>4469</v>
      </c>
      <c r="L200" s="6">
        <f>VLOOKUP($B200,'[1]HC-08 FHCS'!$B:$L,11,FALSE)</f>
        <v>4469</v>
      </c>
    </row>
    <row r="201" spans="1:12" x14ac:dyDescent="0.25">
      <c r="A201" s="2" t="s">
        <v>224</v>
      </c>
      <c r="B201" s="3">
        <v>439019</v>
      </c>
      <c r="C201" s="4" t="s">
        <v>230</v>
      </c>
      <c r="D201" s="2" t="s">
        <v>7</v>
      </c>
      <c r="E201" s="2" t="s">
        <v>7</v>
      </c>
      <c r="F201" s="5" t="s">
        <v>6</v>
      </c>
      <c r="G201" s="6">
        <f>VLOOKUP($B201,'[1]HC-08 FHCS'!$B:$L,6,FALSE)</f>
        <v>29613</v>
      </c>
      <c r="H201" s="6">
        <f>VLOOKUP($B201,'[1]HC-08 FHCS'!$B:$L,7,FALSE)</f>
        <v>29613</v>
      </c>
      <c r="I201" s="6">
        <f>VLOOKUP($B201,'[1]HC-08 FHCS'!$B:$L,8,FALSE)</f>
        <v>29613</v>
      </c>
      <c r="J201" s="6">
        <f>VLOOKUP($B201,'[1]HC-08 FHCS'!$B:$L,9,FALSE)</f>
        <v>17766</v>
      </c>
      <c r="K201" s="6">
        <f>VLOOKUP($B201,'[1]HC-08 FHCS'!$B:$L,10,FALSE)</f>
        <v>17766</v>
      </c>
      <c r="L201" s="6">
        <f>VLOOKUP($B201,'[1]HC-08 FHCS'!$B:$L,11,FALSE)</f>
        <v>17766</v>
      </c>
    </row>
    <row r="202" spans="1:12" x14ac:dyDescent="0.25">
      <c r="A202" s="2" t="s">
        <v>224</v>
      </c>
      <c r="B202" s="3">
        <v>439024</v>
      </c>
      <c r="C202" s="4" t="s">
        <v>231</v>
      </c>
      <c r="D202" s="2" t="s">
        <v>7</v>
      </c>
      <c r="E202" s="2" t="s">
        <v>7</v>
      </c>
      <c r="F202" s="5" t="s">
        <v>6</v>
      </c>
      <c r="G202" s="6">
        <f>VLOOKUP($B202,'[1]HC-08 FHCS'!$B:$L,6,FALSE)</f>
        <v>9071</v>
      </c>
      <c r="H202" s="6">
        <f>VLOOKUP($B202,'[1]HC-08 FHCS'!$B:$L,7,FALSE)</f>
        <v>9071</v>
      </c>
      <c r="I202" s="6">
        <f>VLOOKUP($B202,'[1]HC-08 FHCS'!$B:$L,8,FALSE)</f>
        <v>9071</v>
      </c>
      <c r="J202" s="6">
        <f>VLOOKUP($B202,'[1]HC-08 FHCS'!$B:$L,9,FALSE)</f>
        <v>5442</v>
      </c>
      <c r="K202" s="6">
        <f>VLOOKUP($B202,'[1]HC-08 FHCS'!$B:$L,10,FALSE)</f>
        <v>5442</v>
      </c>
      <c r="L202" s="6">
        <f>VLOOKUP($B202,'[1]HC-08 FHCS'!$B:$L,11,FALSE)</f>
        <v>5442</v>
      </c>
    </row>
    <row r="203" spans="1:12" x14ac:dyDescent="0.25">
      <c r="A203" s="2" t="s">
        <v>224</v>
      </c>
      <c r="B203" s="3">
        <v>439031</v>
      </c>
      <c r="C203" s="4" t="s">
        <v>232</v>
      </c>
      <c r="D203" s="2" t="s">
        <v>7</v>
      </c>
      <c r="E203" s="2" t="s">
        <v>7</v>
      </c>
      <c r="F203" s="5" t="s">
        <v>6</v>
      </c>
      <c r="G203" s="6">
        <f>VLOOKUP($B203,'[1]HC-08 FHCS'!$B:$L,6,FALSE)</f>
        <v>1055867</v>
      </c>
      <c r="H203" s="6">
        <f>VLOOKUP($B203,'[1]HC-08 FHCS'!$B:$L,7,FALSE)</f>
        <v>1055867</v>
      </c>
      <c r="I203" s="6">
        <f>VLOOKUP($B203,'[1]HC-08 FHCS'!$B:$L,8,FALSE)</f>
        <v>1055867</v>
      </c>
      <c r="J203" s="6">
        <f>VLOOKUP($B203,'[1]HC-08 FHCS'!$B:$L,9,FALSE)</f>
        <v>633519</v>
      </c>
      <c r="K203" s="6">
        <f>VLOOKUP($B203,'[1]HC-08 FHCS'!$B:$L,10,FALSE)</f>
        <v>633519</v>
      </c>
      <c r="L203" s="6">
        <f>VLOOKUP($B203,'[1]HC-08 FHCS'!$B:$L,11,FALSE)</f>
        <v>633519</v>
      </c>
    </row>
    <row r="204" spans="1:12" x14ac:dyDescent="0.25">
      <c r="A204" s="2" t="s">
        <v>224</v>
      </c>
      <c r="B204" s="3">
        <v>439032</v>
      </c>
      <c r="C204" s="4" t="s">
        <v>233</v>
      </c>
      <c r="D204" s="2" t="s">
        <v>7</v>
      </c>
      <c r="E204" s="2" t="s">
        <v>7</v>
      </c>
      <c r="F204" s="5" t="s">
        <v>6</v>
      </c>
      <c r="G204" s="6">
        <f>VLOOKUP($B204,'[1]HC-08 FHCS'!$B:$L,6,FALSE)</f>
        <v>469</v>
      </c>
      <c r="H204" s="6">
        <f>VLOOKUP($B204,'[1]HC-08 FHCS'!$B:$L,7,FALSE)</f>
        <v>469</v>
      </c>
      <c r="I204" s="6">
        <f>VLOOKUP($B204,'[1]HC-08 FHCS'!$B:$L,8,FALSE)</f>
        <v>469</v>
      </c>
      <c r="J204" s="6">
        <f>VLOOKUP($B204,'[1]HC-08 FHCS'!$B:$L,9,FALSE)</f>
        <v>280</v>
      </c>
      <c r="K204" s="6">
        <f>VLOOKUP($B204,'[1]HC-08 FHCS'!$B:$L,10,FALSE)</f>
        <v>280</v>
      </c>
      <c r="L204" s="6">
        <f>VLOOKUP($B204,'[1]HC-08 FHCS'!$B:$L,11,FALSE)</f>
        <v>280</v>
      </c>
    </row>
    <row r="205" spans="1:12" x14ac:dyDescent="0.25">
      <c r="A205" s="2" t="s">
        <v>224</v>
      </c>
      <c r="B205" s="3">
        <v>439035</v>
      </c>
      <c r="C205" s="4" t="s">
        <v>234</v>
      </c>
      <c r="D205" s="2" t="s">
        <v>7</v>
      </c>
      <c r="E205" s="2" t="s">
        <v>7</v>
      </c>
      <c r="F205" s="5" t="s">
        <v>6</v>
      </c>
      <c r="G205" s="6">
        <f>VLOOKUP($B205,'[1]HC-08 FHCS'!$B:$L,6,FALSE)</f>
        <v>1826077</v>
      </c>
      <c r="H205" s="6">
        <f>VLOOKUP($B205,'[1]HC-08 FHCS'!$B:$L,7,FALSE)</f>
        <v>1826077</v>
      </c>
      <c r="I205" s="6">
        <f>VLOOKUP($B205,'[1]HC-08 FHCS'!$B:$L,8,FALSE)</f>
        <v>1826077</v>
      </c>
      <c r="J205" s="6">
        <f>VLOOKUP($B205,'[1]HC-08 FHCS'!$B:$L,9,FALSE)</f>
        <v>1095644</v>
      </c>
      <c r="K205" s="6">
        <f>VLOOKUP($B205,'[1]HC-08 FHCS'!$B:$L,10,FALSE)</f>
        <v>1095644</v>
      </c>
      <c r="L205" s="6">
        <f>VLOOKUP($B205,'[1]HC-08 FHCS'!$B:$L,11,FALSE)</f>
        <v>1095644</v>
      </c>
    </row>
    <row r="206" spans="1:12" x14ac:dyDescent="0.25">
      <c r="A206" s="2" t="s">
        <v>235</v>
      </c>
      <c r="B206" s="3">
        <v>539002</v>
      </c>
      <c r="C206" s="4" t="s">
        <v>120</v>
      </c>
      <c r="D206" s="2" t="s">
        <v>7</v>
      </c>
      <c r="E206" s="2" t="s">
        <v>7</v>
      </c>
      <c r="F206" s="5" t="s">
        <v>6</v>
      </c>
      <c r="G206" s="6">
        <f>VLOOKUP($B206,'[1]HC-08 FHCS'!$B:$L,6,FALSE)</f>
        <v>536000</v>
      </c>
      <c r="H206" s="6">
        <f>VLOOKUP($B206,'[1]HC-08 FHCS'!$B:$L,7,FALSE)</f>
        <v>536000</v>
      </c>
      <c r="I206" s="6">
        <f>VLOOKUP($B206,'[1]HC-08 FHCS'!$B:$L,8,FALSE)</f>
        <v>536000</v>
      </c>
      <c r="J206" s="6">
        <f>VLOOKUP($B206,'[1]HC-08 FHCS'!$B:$L,9,FALSE)</f>
        <v>321599</v>
      </c>
      <c r="K206" s="6">
        <f>VLOOKUP($B206,'[1]HC-08 FHCS'!$B:$L,10,FALSE)</f>
        <v>321599</v>
      </c>
      <c r="L206" s="6">
        <f>VLOOKUP($B206,'[1]HC-08 FHCS'!$B:$L,11,FALSE)</f>
        <v>321599</v>
      </c>
    </row>
    <row r="207" spans="1:12" x14ac:dyDescent="0.25">
      <c r="A207" s="2" t="s">
        <v>235</v>
      </c>
      <c r="B207" s="3">
        <v>539004</v>
      </c>
      <c r="C207" s="4" t="s">
        <v>236</v>
      </c>
      <c r="D207" s="2" t="s">
        <v>7</v>
      </c>
      <c r="E207" s="2" t="s">
        <v>7</v>
      </c>
      <c r="F207" s="5" t="s">
        <v>6</v>
      </c>
      <c r="G207" s="6">
        <f>VLOOKUP($B207,'[1]HC-08 FHCS'!$B:$L,6,FALSE)</f>
        <v>60301</v>
      </c>
      <c r="H207" s="6">
        <f>VLOOKUP($B207,'[1]HC-08 FHCS'!$B:$L,7,FALSE)</f>
        <v>60301</v>
      </c>
      <c r="I207" s="6">
        <f>VLOOKUP($B207,'[1]HC-08 FHCS'!$B:$L,8,FALSE)</f>
        <v>60301</v>
      </c>
      <c r="J207" s="6">
        <f>VLOOKUP($B207,'[1]HC-08 FHCS'!$B:$L,9,FALSE)</f>
        <v>36179</v>
      </c>
      <c r="K207" s="6">
        <f>VLOOKUP($B207,'[1]HC-08 FHCS'!$B:$L,10,FALSE)</f>
        <v>36179</v>
      </c>
      <c r="L207" s="6">
        <f>VLOOKUP($B207,'[1]HC-08 FHCS'!$B:$L,11,FALSE)</f>
        <v>36179</v>
      </c>
    </row>
    <row r="208" spans="1:12" x14ac:dyDescent="0.25">
      <c r="A208" s="2" t="s">
        <v>235</v>
      </c>
      <c r="B208" s="3">
        <v>539005</v>
      </c>
      <c r="C208" s="4" t="s">
        <v>237</v>
      </c>
      <c r="D208" s="2" t="s">
        <v>7</v>
      </c>
      <c r="E208" s="2" t="s">
        <v>7</v>
      </c>
      <c r="F208" s="5" t="s">
        <v>6</v>
      </c>
      <c r="G208" s="6">
        <f>VLOOKUP($B208,'[1]HC-08 FHCS'!$B:$L,6,FALSE)</f>
        <v>2565</v>
      </c>
      <c r="H208" s="6">
        <f>VLOOKUP($B208,'[1]HC-08 FHCS'!$B:$L,7,FALSE)</f>
        <v>9941</v>
      </c>
      <c r="I208" s="6">
        <f>VLOOKUP($B208,'[1]HC-08 FHCS'!$B:$L,8,FALSE)</f>
        <v>9941</v>
      </c>
      <c r="J208" s="6">
        <f>VLOOKUP($B208,'[1]HC-08 FHCS'!$B:$L,9,FALSE)</f>
        <v>1539</v>
      </c>
      <c r="K208" s="6">
        <f>VLOOKUP($B208,'[1]HC-08 FHCS'!$B:$L,10,FALSE)</f>
        <v>5964</v>
      </c>
      <c r="L208" s="6">
        <f>VLOOKUP($B208,'[1]HC-08 FHCS'!$B:$L,11,FALSE)</f>
        <v>5964</v>
      </c>
    </row>
    <row r="209" spans="1:12" x14ac:dyDescent="0.25">
      <c r="A209" s="2" t="s">
        <v>235</v>
      </c>
      <c r="B209" s="3">
        <v>539006</v>
      </c>
      <c r="C209" s="4" t="s">
        <v>238</v>
      </c>
      <c r="D209" s="2" t="s">
        <v>7</v>
      </c>
      <c r="E209" s="2" t="s">
        <v>7</v>
      </c>
      <c r="F209" s="5" t="s">
        <v>6</v>
      </c>
      <c r="G209" s="6">
        <f>VLOOKUP($B209,'[1]HC-08 FHCS'!$B:$L,6,FALSE)</f>
        <v>786305</v>
      </c>
      <c r="H209" s="6">
        <f>VLOOKUP($B209,'[1]HC-08 FHCS'!$B:$L,7,FALSE)</f>
        <v>786305</v>
      </c>
      <c r="I209" s="6">
        <f>VLOOKUP($B209,'[1]HC-08 FHCS'!$B:$L,8,FALSE)</f>
        <v>786305</v>
      </c>
      <c r="J209" s="6">
        <f>VLOOKUP($B209,'[1]HC-08 FHCS'!$B:$L,9,FALSE)</f>
        <v>471781</v>
      </c>
      <c r="K209" s="6">
        <f>VLOOKUP($B209,'[1]HC-08 FHCS'!$B:$L,10,FALSE)</f>
        <v>471781</v>
      </c>
      <c r="L209" s="6">
        <f>VLOOKUP($B209,'[1]HC-08 FHCS'!$B:$L,11,FALSE)</f>
        <v>471781</v>
      </c>
    </row>
    <row r="210" spans="1:12" x14ac:dyDescent="0.25">
      <c r="A210" s="2" t="s">
        <v>235</v>
      </c>
      <c r="B210" s="3">
        <v>539007</v>
      </c>
      <c r="C210" s="4" t="s">
        <v>239</v>
      </c>
      <c r="D210" s="2" t="s">
        <v>7</v>
      </c>
      <c r="E210" s="2" t="s">
        <v>7</v>
      </c>
      <c r="F210" s="5" t="s">
        <v>6</v>
      </c>
      <c r="G210" s="6">
        <f>VLOOKUP($B210,'[1]HC-08 FHCS'!$B:$L,6,FALSE)</f>
        <v>126643</v>
      </c>
      <c r="H210" s="6">
        <f>VLOOKUP($B210,'[1]HC-08 FHCS'!$B:$L,7,FALSE)</f>
        <v>126643</v>
      </c>
      <c r="I210" s="6">
        <f>VLOOKUP($B210,'[1]HC-08 FHCS'!$B:$L,8,FALSE)</f>
        <v>126643</v>
      </c>
      <c r="J210" s="6">
        <f>VLOOKUP($B210,'[1]HC-08 FHCS'!$B:$L,9,FALSE)</f>
        <v>75985</v>
      </c>
      <c r="K210" s="6">
        <f>VLOOKUP($B210,'[1]HC-08 FHCS'!$B:$L,10,FALSE)</f>
        <v>75985</v>
      </c>
      <c r="L210" s="6">
        <f>VLOOKUP($B210,'[1]HC-08 FHCS'!$B:$L,11,FALSE)</f>
        <v>75985</v>
      </c>
    </row>
    <row r="211" spans="1:12" x14ac:dyDescent="0.25">
      <c r="A211" s="2" t="s">
        <v>235</v>
      </c>
      <c r="B211" s="3">
        <v>539010</v>
      </c>
      <c r="C211" s="4" t="s">
        <v>240</v>
      </c>
      <c r="D211" s="2" t="s">
        <v>7</v>
      </c>
      <c r="E211" s="2" t="s">
        <v>7</v>
      </c>
      <c r="F211" s="5" t="s">
        <v>6</v>
      </c>
      <c r="G211" s="6">
        <f>VLOOKUP($B211,'[1]HC-08 FHCS'!$B:$L,6,FALSE)</f>
        <v>57728</v>
      </c>
      <c r="H211" s="6">
        <f>VLOOKUP($B211,'[1]HC-08 FHCS'!$B:$L,7,FALSE)</f>
        <v>57728</v>
      </c>
      <c r="I211" s="6">
        <f>VLOOKUP($B211,'[1]HC-08 FHCS'!$B:$L,8,FALSE)</f>
        <v>57728</v>
      </c>
      <c r="J211" s="6">
        <f>VLOOKUP($B211,'[1]HC-08 FHCS'!$B:$L,9,FALSE)</f>
        <v>34636</v>
      </c>
      <c r="K211" s="6">
        <f>VLOOKUP($B211,'[1]HC-08 FHCS'!$B:$L,10,FALSE)</f>
        <v>34636</v>
      </c>
      <c r="L211" s="6">
        <f>VLOOKUP($B211,'[1]HC-08 FHCS'!$B:$L,11,FALSE)</f>
        <v>34636</v>
      </c>
    </row>
    <row r="212" spans="1:12" x14ac:dyDescent="0.25">
      <c r="A212" s="2" t="s">
        <v>241</v>
      </c>
      <c r="B212" s="3">
        <v>170169</v>
      </c>
      <c r="C212" s="4" t="s">
        <v>242</v>
      </c>
      <c r="D212" s="2" t="s">
        <v>341</v>
      </c>
      <c r="E212" s="2" t="s">
        <v>5</v>
      </c>
      <c r="F212" s="5" t="s">
        <v>6</v>
      </c>
      <c r="G212" s="6">
        <f>VLOOKUP($B212,'[1]HC-08 FHCS'!$B:$L,6,FALSE)</f>
        <v>180808</v>
      </c>
      <c r="H212" s="6">
        <f>VLOOKUP($B212,'[1]HC-08 FHCS'!$B:$L,7,FALSE)</f>
        <v>180808</v>
      </c>
      <c r="I212" s="6">
        <f>VLOOKUP($B212,'[1]HC-08 FHCS'!$B:$L,8,FALSE)</f>
        <v>180808</v>
      </c>
      <c r="J212" s="6">
        <f>VLOOKUP($B212,'[1]HC-08 FHCS'!$B:$L,9,FALSE)</f>
        <v>180808</v>
      </c>
      <c r="K212" s="6">
        <f>VLOOKUP($B212,'[1]HC-08 FHCS'!$B:$L,10,FALSE)</f>
        <v>180808</v>
      </c>
      <c r="L212" s="6">
        <f>VLOOKUP($B212,'[1]HC-08 FHCS'!$B:$L,11,FALSE)</f>
        <v>180808</v>
      </c>
    </row>
    <row r="213" spans="1:12" x14ac:dyDescent="0.25">
      <c r="A213" s="2" t="s">
        <v>241</v>
      </c>
      <c r="B213" s="3">
        <v>170170</v>
      </c>
      <c r="C213" s="4" t="s">
        <v>243</v>
      </c>
      <c r="D213" s="2" t="s">
        <v>341</v>
      </c>
      <c r="E213" s="2" t="s">
        <v>5</v>
      </c>
      <c r="F213" s="5" t="s">
        <v>6</v>
      </c>
      <c r="G213" s="6">
        <f>VLOOKUP($B213,'[1]HC-08 FHCS'!$B:$L,6,FALSE)</f>
        <v>145899</v>
      </c>
      <c r="H213" s="6">
        <f>VLOOKUP($B213,'[1]HC-08 FHCS'!$B:$L,7,FALSE)</f>
        <v>145899</v>
      </c>
      <c r="I213" s="6">
        <f>VLOOKUP($B213,'[1]HC-08 FHCS'!$B:$L,8,FALSE)</f>
        <v>145899</v>
      </c>
      <c r="J213" s="6">
        <f>VLOOKUP($B213,'[1]HC-08 FHCS'!$B:$L,9,FALSE)</f>
        <v>145899</v>
      </c>
      <c r="K213" s="6">
        <f>VLOOKUP($B213,'[1]HC-08 FHCS'!$B:$L,10,FALSE)</f>
        <v>145899</v>
      </c>
      <c r="L213" s="6">
        <f>VLOOKUP($B213,'[1]HC-08 FHCS'!$B:$L,11,FALSE)</f>
        <v>145899</v>
      </c>
    </row>
    <row r="214" spans="1:12" x14ac:dyDescent="0.25">
      <c r="A214" s="2" t="s">
        <v>241</v>
      </c>
      <c r="B214" s="3">
        <v>170201</v>
      </c>
      <c r="C214" s="4" t="s">
        <v>244</v>
      </c>
      <c r="D214" s="2" t="s">
        <v>341</v>
      </c>
      <c r="E214" s="2" t="s">
        <v>5</v>
      </c>
      <c r="F214" s="5" t="s">
        <v>6</v>
      </c>
      <c r="G214" s="6">
        <f>VLOOKUP($B214,'[1]HC-08 FHCS'!$B:$L,6,FALSE)</f>
        <v>133359</v>
      </c>
      <c r="H214" s="6">
        <f>VLOOKUP($B214,'[1]HC-08 FHCS'!$B:$L,7,FALSE)</f>
        <v>133359</v>
      </c>
      <c r="I214" s="6">
        <f>VLOOKUP($B214,'[1]HC-08 FHCS'!$B:$L,8,FALSE)</f>
        <v>133359</v>
      </c>
      <c r="J214" s="6">
        <f>VLOOKUP($B214,'[1]HC-08 FHCS'!$B:$L,9,FALSE)</f>
        <v>133359</v>
      </c>
      <c r="K214" s="6">
        <f>VLOOKUP($B214,'[1]HC-08 FHCS'!$B:$L,10,FALSE)</f>
        <v>133359</v>
      </c>
      <c r="L214" s="6">
        <f>VLOOKUP($B214,'[1]HC-08 FHCS'!$B:$L,11,FALSE)</f>
        <v>133359</v>
      </c>
    </row>
    <row r="215" spans="1:12" x14ac:dyDescent="0.25">
      <c r="A215" s="2" t="s">
        <v>241</v>
      </c>
      <c r="B215" s="3">
        <v>175000</v>
      </c>
      <c r="C215" s="4" t="s">
        <v>245</v>
      </c>
      <c r="D215" s="2" t="s">
        <v>341</v>
      </c>
      <c r="E215" s="2" t="s">
        <v>5</v>
      </c>
      <c r="F215" s="5" t="s">
        <v>6</v>
      </c>
      <c r="G215" s="6">
        <f>VLOOKUP($B215,'[1]HC-08 FHCS'!$B:$L,6,FALSE)</f>
        <v>668035</v>
      </c>
      <c r="H215" s="6">
        <f>VLOOKUP($B215,'[1]HC-08 FHCS'!$B:$L,7,FALSE)</f>
        <v>668035</v>
      </c>
      <c r="I215" s="6">
        <f>VLOOKUP($B215,'[1]HC-08 FHCS'!$B:$L,8,FALSE)</f>
        <v>668035</v>
      </c>
      <c r="J215" s="6">
        <f>VLOOKUP($B215,'[1]HC-08 FHCS'!$B:$L,9,FALSE)</f>
        <v>668035</v>
      </c>
      <c r="K215" s="6">
        <f>VLOOKUP($B215,'[1]HC-08 FHCS'!$B:$L,10,FALSE)</f>
        <v>668035</v>
      </c>
      <c r="L215" s="6">
        <f>VLOOKUP($B215,'[1]HC-08 FHCS'!$B:$L,11,FALSE)</f>
        <v>668035</v>
      </c>
    </row>
    <row r="216" spans="1:12" x14ac:dyDescent="0.25">
      <c r="A216" s="2" t="s">
        <v>246</v>
      </c>
      <c r="B216" s="3">
        <v>633200</v>
      </c>
      <c r="C216" s="4" t="s">
        <v>247</v>
      </c>
      <c r="D216" s="2" t="s">
        <v>341</v>
      </c>
      <c r="E216" s="2" t="s">
        <v>5</v>
      </c>
      <c r="F216" s="5" t="s">
        <v>6</v>
      </c>
      <c r="G216" s="6">
        <f>VLOOKUP($B216,'[1]HC-08 FHCS'!$B:$L,6,FALSE)</f>
        <v>517286</v>
      </c>
      <c r="H216" s="6">
        <f>VLOOKUP($B216,'[1]HC-08 FHCS'!$B:$L,7,FALSE)</f>
        <v>517286</v>
      </c>
      <c r="I216" s="6">
        <f>VLOOKUP($B216,'[1]HC-08 FHCS'!$B:$L,8,FALSE)</f>
        <v>517286</v>
      </c>
      <c r="J216" s="6">
        <f>VLOOKUP($B216,'[1]HC-08 FHCS'!$B:$L,9,FALSE)</f>
        <v>517286</v>
      </c>
      <c r="K216" s="6">
        <f>VLOOKUP($B216,'[1]HC-08 FHCS'!$B:$L,10,FALSE)</f>
        <v>517286</v>
      </c>
      <c r="L216" s="6">
        <f>VLOOKUP($B216,'[1]HC-08 FHCS'!$B:$L,11,FALSE)</f>
        <v>517286</v>
      </c>
    </row>
    <row r="217" spans="1:12" x14ac:dyDescent="0.25">
      <c r="A217" s="2" t="s">
        <v>246</v>
      </c>
      <c r="B217" s="3">
        <v>633201</v>
      </c>
      <c r="C217" s="4" t="s">
        <v>248</v>
      </c>
      <c r="D217" s="2" t="s">
        <v>341</v>
      </c>
      <c r="E217" s="2" t="s">
        <v>5</v>
      </c>
      <c r="F217" s="5" t="s">
        <v>6</v>
      </c>
      <c r="G217" s="6">
        <f>VLOOKUP($B217,'[1]HC-08 FHCS'!$B:$L,6,FALSE)</f>
        <v>2487202</v>
      </c>
      <c r="H217" s="6">
        <f>VLOOKUP($B217,'[1]HC-08 FHCS'!$B:$L,7,FALSE)</f>
        <v>2487202</v>
      </c>
      <c r="I217" s="6">
        <f>VLOOKUP($B217,'[1]HC-08 FHCS'!$B:$L,8,FALSE)</f>
        <v>2487202</v>
      </c>
      <c r="J217" s="6">
        <f>VLOOKUP($B217,'[1]HC-08 FHCS'!$B:$L,9,FALSE)</f>
        <v>2487202</v>
      </c>
      <c r="K217" s="6">
        <f>VLOOKUP($B217,'[1]HC-08 FHCS'!$B:$L,10,FALSE)</f>
        <v>2487202</v>
      </c>
      <c r="L217" s="6">
        <f>VLOOKUP($B217,'[1]HC-08 FHCS'!$B:$L,11,FALSE)</f>
        <v>2487202</v>
      </c>
    </row>
    <row r="218" spans="1:12" x14ac:dyDescent="0.25">
      <c r="A218" s="2" t="s">
        <v>246</v>
      </c>
      <c r="B218" s="3">
        <v>639001</v>
      </c>
      <c r="C218" s="4" t="s">
        <v>249</v>
      </c>
      <c r="D218" s="2" t="s">
        <v>7</v>
      </c>
      <c r="E218" s="2" t="s">
        <v>7</v>
      </c>
      <c r="F218" s="5" t="s">
        <v>6</v>
      </c>
      <c r="G218" s="6">
        <f>VLOOKUP($B218,'[1]HC-08 FHCS'!$B:$L,6,FALSE)</f>
        <v>1280901</v>
      </c>
      <c r="H218" s="6">
        <f>VLOOKUP($B218,'[1]HC-08 FHCS'!$B:$L,7,FALSE)</f>
        <v>1280901</v>
      </c>
      <c r="I218" s="6">
        <f>VLOOKUP($B218,'[1]HC-08 FHCS'!$B:$L,8,FALSE)</f>
        <v>1280901</v>
      </c>
      <c r="J218" s="6">
        <f>VLOOKUP($B218,'[1]HC-08 FHCS'!$B:$L,9,FALSE)</f>
        <v>768540</v>
      </c>
      <c r="K218" s="6">
        <f>VLOOKUP($B218,'[1]HC-08 FHCS'!$B:$L,10,FALSE)</f>
        <v>768540</v>
      </c>
      <c r="L218" s="6">
        <f>VLOOKUP($B218,'[1]HC-08 FHCS'!$B:$L,11,FALSE)</f>
        <v>768540</v>
      </c>
    </row>
    <row r="219" spans="1:12" x14ac:dyDescent="0.25">
      <c r="A219" s="2" t="s">
        <v>246</v>
      </c>
      <c r="B219" s="3">
        <v>639003</v>
      </c>
      <c r="C219" s="4" t="s">
        <v>250</v>
      </c>
      <c r="D219" s="2" t="s">
        <v>7</v>
      </c>
      <c r="E219" s="2" t="s">
        <v>7</v>
      </c>
      <c r="F219" s="5" t="s">
        <v>6</v>
      </c>
      <c r="G219" s="6">
        <f>VLOOKUP($B219,'[1]HC-08 FHCS'!$B:$L,6,FALSE)</f>
        <v>1953784</v>
      </c>
      <c r="H219" s="6">
        <f>VLOOKUP($B219,'[1]HC-08 FHCS'!$B:$L,7,FALSE)</f>
        <v>1953784</v>
      </c>
      <c r="I219" s="6">
        <f>VLOOKUP($B219,'[1]HC-08 FHCS'!$B:$L,8,FALSE)</f>
        <v>1953784</v>
      </c>
      <c r="J219" s="6">
        <f>VLOOKUP($B219,'[1]HC-08 FHCS'!$B:$L,9,FALSE)</f>
        <v>1172270</v>
      </c>
      <c r="K219" s="6">
        <f>VLOOKUP($B219,'[1]HC-08 FHCS'!$B:$L,10,FALSE)</f>
        <v>1172270</v>
      </c>
      <c r="L219" s="6">
        <f>VLOOKUP($B219,'[1]HC-08 FHCS'!$B:$L,11,FALSE)</f>
        <v>1172270</v>
      </c>
    </row>
    <row r="220" spans="1:12" x14ac:dyDescent="0.25">
      <c r="A220" s="2" t="s">
        <v>246</v>
      </c>
      <c r="B220" s="3">
        <v>639005</v>
      </c>
      <c r="C220" s="4" t="s">
        <v>251</v>
      </c>
      <c r="D220" s="2" t="s">
        <v>7</v>
      </c>
      <c r="E220" s="2" t="s">
        <v>7</v>
      </c>
      <c r="F220" s="5" t="s">
        <v>6</v>
      </c>
      <c r="G220" s="6">
        <f>VLOOKUP($B220,'[1]HC-08 FHCS'!$B:$L,6,FALSE)</f>
        <v>2656762</v>
      </c>
      <c r="H220" s="6">
        <f>VLOOKUP($B220,'[1]HC-08 FHCS'!$B:$L,7,FALSE)</f>
        <v>2656762</v>
      </c>
      <c r="I220" s="6">
        <f>VLOOKUP($B220,'[1]HC-08 FHCS'!$B:$L,8,FALSE)</f>
        <v>2656762</v>
      </c>
      <c r="J220" s="6">
        <f>VLOOKUP($B220,'[1]HC-08 FHCS'!$B:$L,9,FALSE)</f>
        <v>1594057</v>
      </c>
      <c r="K220" s="6">
        <f>VLOOKUP($B220,'[1]HC-08 FHCS'!$B:$L,10,FALSE)</f>
        <v>1594057</v>
      </c>
      <c r="L220" s="6">
        <f>VLOOKUP($B220,'[1]HC-08 FHCS'!$B:$L,11,FALSE)</f>
        <v>1594057</v>
      </c>
    </row>
    <row r="221" spans="1:12" x14ac:dyDescent="0.25">
      <c r="A221" s="2" t="s">
        <v>246</v>
      </c>
      <c r="B221" s="3">
        <v>639006</v>
      </c>
      <c r="C221" s="4" t="s">
        <v>252</v>
      </c>
      <c r="D221" s="2" t="s">
        <v>7</v>
      </c>
      <c r="E221" s="2" t="s">
        <v>7</v>
      </c>
      <c r="F221" s="5" t="s">
        <v>6</v>
      </c>
      <c r="G221" s="6">
        <f>VLOOKUP($B221,'[1]HC-08 FHCS'!$B:$L,6,FALSE)</f>
        <v>3753240</v>
      </c>
      <c r="H221" s="6">
        <f>VLOOKUP($B221,'[1]HC-08 FHCS'!$B:$L,7,FALSE)</f>
        <v>3753240</v>
      </c>
      <c r="I221" s="6">
        <f>VLOOKUP($B221,'[1]HC-08 FHCS'!$B:$L,8,FALSE)</f>
        <v>3753240</v>
      </c>
      <c r="J221" s="6">
        <f>VLOOKUP($B221,'[1]HC-08 FHCS'!$B:$L,9,FALSE)</f>
        <v>2251944</v>
      </c>
      <c r="K221" s="6">
        <f>VLOOKUP($B221,'[1]HC-08 FHCS'!$B:$L,10,FALSE)</f>
        <v>2251944</v>
      </c>
      <c r="L221" s="6">
        <f>VLOOKUP($B221,'[1]HC-08 FHCS'!$B:$L,11,FALSE)</f>
        <v>2251944</v>
      </c>
    </row>
    <row r="222" spans="1:12" x14ac:dyDescent="0.25">
      <c r="A222" s="2" t="s">
        <v>246</v>
      </c>
      <c r="B222" s="3">
        <v>639007</v>
      </c>
      <c r="C222" s="4" t="s">
        <v>253</v>
      </c>
      <c r="D222" s="2" t="s">
        <v>7</v>
      </c>
      <c r="E222" s="2" t="s">
        <v>7</v>
      </c>
      <c r="F222" s="5" t="s">
        <v>6</v>
      </c>
      <c r="G222" s="6">
        <f>VLOOKUP($B222,'[1]HC-08 FHCS'!$B:$L,6,FALSE)</f>
        <v>1312059</v>
      </c>
      <c r="H222" s="6">
        <f>VLOOKUP($B222,'[1]HC-08 FHCS'!$B:$L,7,FALSE)</f>
        <v>1312059</v>
      </c>
      <c r="I222" s="6">
        <f>VLOOKUP($B222,'[1]HC-08 FHCS'!$B:$L,8,FALSE)</f>
        <v>1312059</v>
      </c>
      <c r="J222" s="6">
        <f>VLOOKUP($B222,'[1]HC-08 FHCS'!$B:$L,9,FALSE)</f>
        <v>787235</v>
      </c>
      <c r="K222" s="6">
        <f>VLOOKUP($B222,'[1]HC-08 FHCS'!$B:$L,10,FALSE)</f>
        <v>787235</v>
      </c>
      <c r="L222" s="6">
        <f>VLOOKUP($B222,'[1]HC-08 FHCS'!$B:$L,11,FALSE)</f>
        <v>787235</v>
      </c>
    </row>
    <row r="223" spans="1:12" x14ac:dyDescent="0.25">
      <c r="A223" s="2" t="s">
        <v>246</v>
      </c>
      <c r="B223" s="3">
        <v>639008</v>
      </c>
      <c r="C223" s="4" t="s">
        <v>254</v>
      </c>
      <c r="D223" s="2" t="s">
        <v>7</v>
      </c>
      <c r="E223" s="2" t="s">
        <v>7</v>
      </c>
      <c r="F223" s="5" t="s">
        <v>6</v>
      </c>
      <c r="G223" s="6">
        <f>VLOOKUP($B223,'[1]HC-08 FHCS'!$B:$L,6,FALSE)</f>
        <v>40926</v>
      </c>
      <c r="H223" s="6">
        <f>VLOOKUP($B223,'[1]HC-08 FHCS'!$B:$L,7,FALSE)</f>
        <v>40926</v>
      </c>
      <c r="I223" s="6">
        <f>VLOOKUP($B223,'[1]HC-08 FHCS'!$B:$L,8,FALSE)</f>
        <v>40926</v>
      </c>
      <c r="J223" s="6">
        <f>VLOOKUP($B223,'[1]HC-08 FHCS'!$B:$L,9,FALSE)</f>
        <v>24555</v>
      </c>
      <c r="K223" s="6">
        <f>VLOOKUP($B223,'[1]HC-08 FHCS'!$B:$L,10,FALSE)</f>
        <v>24555</v>
      </c>
      <c r="L223" s="6">
        <f>VLOOKUP($B223,'[1]HC-08 FHCS'!$B:$L,11,FALSE)</f>
        <v>24555</v>
      </c>
    </row>
    <row r="224" spans="1:12" x14ac:dyDescent="0.25">
      <c r="A224" s="2" t="s">
        <v>255</v>
      </c>
      <c r="B224" s="3">
        <v>585114</v>
      </c>
      <c r="C224" s="4" t="s">
        <v>256</v>
      </c>
      <c r="D224" s="2" t="s">
        <v>341</v>
      </c>
      <c r="E224" s="2" t="s">
        <v>5</v>
      </c>
      <c r="F224" s="5" t="s">
        <v>6</v>
      </c>
      <c r="G224" s="6">
        <f>VLOOKUP($B224,'[1]HC-08 FHCS'!$B:$L,6,FALSE)</f>
        <v>2521</v>
      </c>
      <c r="H224" s="6">
        <f>VLOOKUP($B224,'[1]HC-08 FHCS'!$B:$L,7,FALSE)</f>
        <v>2521</v>
      </c>
      <c r="I224" s="6">
        <f>VLOOKUP($B224,'[1]HC-08 FHCS'!$B:$L,8,FALSE)</f>
        <v>2521</v>
      </c>
      <c r="J224" s="6">
        <f>VLOOKUP($B224,'[1]HC-08 FHCS'!$B:$L,9,FALSE)</f>
        <v>2521</v>
      </c>
      <c r="K224" s="6">
        <f>VLOOKUP($B224,'[1]HC-08 FHCS'!$B:$L,10,FALSE)</f>
        <v>2521</v>
      </c>
      <c r="L224" s="6">
        <f>VLOOKUP($B224,'[1]HC-08 FHCS'!$B:$L,11,FALSE)</f>
        <v>2521</v>
      </c>
    </row>
    <row r="225" spans="1:12" x14ac:dyDescent="0.25">
      <c r="A225" s="2" t="s">
        <v>257</v>
      </c>
      <c r="B225" s="3">
        <v>249002</v>
      </c>
      <c r="C225" s="4" t="s">
        <v>258</v>
      </c>
      <c r="D225" s="2" t="s">
        <v>7</v>
      </c>
      <c r="E225" s="2" t="s">
        <v>7</v>
      </c>
      <c r="F225" s="5" t="s">
        <v>6</v>
      </c>
      <c r="G225" s="6">
        <f>VLOOKUP($B225,'[1]HC-08 FHCS'!$B:$L,6,FALSE)</f>
        <v>219248</v>
      </c>
      <c r="H225" s="6">
        <f>VLOOKUP($B225,'[1]HC-08 FHCS'!$B:$L,7,FALSE)</f>
        <v>219248</v>
      </c>
      <c r="I225" s="6">
        <f>VLOOKUP($B225,'[1]HC-08 FHCS'!$B:$L,8,FALSE)</f>
        <v>219248</v>
      </c>
      <c r="J225" s="6">
        <f>VLOOKUP($B225,'[1]HC-08 FHCS'!$B:$L,9,FALSE)</f>
        <v>131548</v>
      </c>
      <c r="K225" s="6">
        <f>VLOOKUP($B225,'[1]HC-08 FHCS'!$B:$L,10,FALSE)</f>
        <v>131548</v>
      </c>
      <c r="L225" s="6">
        <f>VLOOKUP($B225,'[1]HC-08 FHCS'!$B:$L,11,FALSE)</f>
        <v>131548</v>
      </c>
    </row>
    <row r="226" spans="1:12" x14ac:dyDescent="0.25">
      <c r="A226" s="2" t="s">
        <v>259</v>
      </c>
      <c r="B226" s="3">
        <v>399005</v>
      </c>
      <c r="C226" s="4" t="s">
        <v>200</v>
      </c>
      <c r="D226" s="2" t="s">
        <v>7</v>
      </c>
      <c r="E226" s="2" t="s">
        <v>7</v>
      </c>
      <c r="F226" s="5" t="s">
        <v>6</v>
      </c>
      <c r="G226" s="6">
        <f>VLOOKUP($B226,'[1]HC-08 FHCS'!$B:$L,6,FALSE)</f>
        <v>11861</v>
      </c>
      <c r="H226" s="6">
        <f>VLOOKUP($B226,'[1]HC-08 FHCS'!$B:$L,7,FALSE)</f>
        <v>11861</v>
      </c>
      <c r="I226" s="6">
        <f>VLOOKUP($B226,'[1]HC-08 FHCS'!$B:$L,8,FALSE)</f>
        <v>11861</v>
      </c>
      <c r="J226" s="6">
        <f>VLOOKUP($B226,'[1]HC-08 FHCS'!$B:$L,9,FALSE)</f>
        <v>7115</v>
      </c>
      <c r="K226" s="6">
        <f>VLOOKUP($B226,'[1]HC-08 FHCS'!$B:$L,10,FALSE)</f>
        <v>7115</v>
      </c>
      <c r="L226" s="6">
        <f>VLOOKUP($B226,'[1]HC-08 FHCS'!$B:$L,11,FALSE)</f>
        <v>7115</v>
      </c>
    </row>
    <row r="227" spans="1:12" x14ac:dyDescent="0.25">
      <c r="A227" s="2" t="s">
        <v>259</v>
      </c>
      <c r="B227" s="3">
        <v>399006</v>
      </c>
      <c r="C227" s="4" t="s">
        <v>260</v>
      </c>
      <c r="D227" s="2" t="s">
        <v>7</v>
      </c>
      <c r="E227" s="2" t="s">
        <v>7</v>
      </c>
      <c r="F227" s="5" t="s">
        <v>6</v>
      </c>
      <c r="G227" s="6">
        <f>VLOOKUP($B227,'[1]HC-08 FHCS'!$B:$L,6,FALSE)</f>
        <v>8640</v>
      </c>
      <c r="H227" s="6">
        <f>VLOOKUP($B227,'[1]HC-08 FHCS'!$B:$L,7,FALSE)</f>
        <v>8640</v>
      </c>
      <c r="I227" s="6">
        <f>VLOOKUP($B227,'[1]HC-08 FHCS'!$B:$L,8,FALSE)</f>
        <v>8640</v>
      </c>
      <c r="J227" s="6">
        <f>VLOOKUP($B227,'[1]HC-08 FHCS'!$B:$L,9,FALSE)</f>
        <v>5183</v>
      </c>
      <c r="K227" s="6">
        <f>VLOOKUP($B227,'[1]HC-08 FHCS'!$B:$L,10,FALSE)</f>
        <v>5183</v>
      </c>
      <c r="L227" s="6">
        <f>VLOOKUP($B227,'[1]HC-08 FHCS'!$B:$L,11,FALSE)</f>
        <v>5183</v>
      </c>
    </row>
    <row r="228" spans="1:12" x14ac:dyDescent="0.25">
      <c r="A228" s="2" t="s">
        <v>259</v>
      </c>
      <c r="B228" s="3">
        <v>399009</v>
      </c>
      <c r="C228" s="4" t="s">
        <v>261</v>
      </c>
      <c r="D228" s="2" t="s">
        <v>7</v>
      </c>
      <c r="E228" s="2" t="s">
        <v>7</v>
      </c>
      <c r="F228" s="5" t="s">
        <v>6</v>
      </c>
      <c r="G228" s="6">
        <f>VLOOKUP($B228,'[1]HC-08 FHCS'!$B:$L,6,FALSE)</f>
        <v>84464</v>
      </c>
      <c r="H228" s="6">
        <f>VLOOKUP($B228,'[1]HC-08 FHCS'!$B:$L,7,FALSE)</f>
        <v>84464</v>
      </c>
      <c r="I228" s="6">
        <f>VLOOKUP($B228,'[1]HC-08 FHCS'!$B:$L,8,FALSE)</f>
        <v>84464</v>
      </c>
      <c r="J228" s="6">
        <f>VLOOKUP($B228,'[1]HC-08 FHCS'!$B:$L,9,FALSE)</f>
        <v>50676</v>
      </c>
      <c r="K228" s="6">
        <f>VLOOKUP($B228,'[1]HC-08 FHCS'!$B:$L,10,FALSE)</f>
        <v>50676</v>
      </c>
      <c r="L228" s="6">
        <f>VLOOKUP($B228,'[1]HC-08 FHCS'!$B:$L,11,FALSE)</f>
        <v>50676</v>
      </c>
    </row>
    <row r="229" spans="1:12" x14ac:dyDescent="0.25">
      <c r="A229" s="2" t="s">
        <v>259</v>
      </c>
      <c r="B229" s="3">
        <v>399011</v>
      </c>
      <c r="C229" s="4" t="s">
        <v>262</v>
      </c>
      <c r="D229" s="2" t="s">
        <v>7</v>
      </c>
      <c r="E229" s="2" t="s">
        <v>7</v>
      </c>
      <c r="F229" s="5" t="s">
        <v>6</v>
      </c>
      <c r="G229" s="6">
        <f>VLOOKUP($B229,'[1]HC-08 FHCS'!$B:$L,6,FALSE)</f>
        <v>1085</v>
      </c>
      <c r="H229" s="6">
        <f>VLOOKUP($B229,'[1]HC-08 FHCS'!$B:$L,7,FALSE)</f>
        <v>1085</v>
      </c>
      <c r="I229" s="6">
        <f>VLOOKUP($B229,'[1]HC-08 FHCS'!$B:$L,8,FALSE)</f>
        <v>1085</v>
      </c>
      <c r="J229" s="6">
        <f>VLOOKUP($B229,'[1]HC-08 FHCS'!$B:$L,9,FALSE)</f>
        <v>650</v>
      </c>
      <c r="K229" s="6">
        <f>VLOOKUP($B229,'[1]HC-08 FHCS'!$B:$L,10,FALSE)</f>
        <v>650</v>
      </c>
      <c r="L229" s="6">
        <f>VLOOKUP($B229,'[1]HC-08 FHCS'!$B:$L,11,FALSE)</f>
        <v>650</v>
      </c>
    </row>
    <row r="230" spans="1:12" x14ac:dyDescent="0.25">
      <c r="A230" s="2" t="s">
        <v>259</v>
      </c>
      <c r="B230" s="3">
        <v>399013</v>
      </c>
      <c r="C230" s="4" t="s">
        <v>263</v>
      </c>
      <c r="D230" s="2" t="s">
        <v>7</v>
      </c>
      <c r="E230" s="2" t="s">
        <v>7</v>
      </c>
      <c r="F230" s="5" t="s">
        <v>6</v>
      </c>
      <c r="G230" s="6">
        <f>VLOOKUP($B230,'[1]HC-08 FHCS'!$B:$L,6,FALSE)</f>
        <v>682</v>
      </c>
      <c r="H230" s="6">
        <f>VLOOKUP($B230,'[1]HC-08 FHCS'!$B:$L,7,FALSE)</f>
        <v>682</v>
      </c>
      <c r="I230" s="6">
        <f>VLOOKUP($B230,'[1]HC-08 FHCS'!$B:$L,8,FALSE)</f>
        <v>682</v>
      </c>
      <c r="J230" s="6">
        <f>VLOOKUP($B230,'[1]HC-08 FHCS'!$B:$L,9,FALSE)</f>
        <v>409</v>
      </c>
      <c r="K230" s="6">
        <f>VLOOKUP($B230,'[1]HC-08 FHCS'!$B:$L,10,FALSE)</f>
        <v>409</v>
      </c>
      <c r="L230" s="6">
        <f>VLOOKUP($B230,'[1]HC-08 FHCS'!$B:$L,11,FALSE)</f>
        <v>409</v>
      </c>
    </row>
    <row r="231" spans="1:12" x14ac:dyDescent="0.25">
      <c r="A231" s="2" t="s">
        <v>259</v>
      </c>
      <c r="B231" s="3">
        <v>399014</v>
      </c>
      <c r="C231" s="4" t="s">
        <v>264</v>
      </c>
      <c r="D231" s="2" t="s">
        <v>7</v>
      </c>
      <c r="E231" s="2" t="s">
        <v>7</v>
      </c>
      <c r="F231" s="5" t="s">
        <v>6</v>
      </c>
      <c r="G231" s="6">
        <f>VLOOKUP($B231,'[1]HC-08 FHCS'!$B:$L,6,FALSE)</f>
        <v>64732</v>
      </c>
      <c r="H231" s="6">
        <f>VLOOKUP($B231,'[1]HC-08 FHCS'!$B:$L,7,FALSE)</f>
        <v>64732</v>
      </c>
      <c r="I231" s="6">
        <f>VLOOKUP($B231,'[1]HC-08 FHCS'!$B:$L,8,FALSE)</f>
        <v>64732</v>
      </c>
      <c r="J231" s="6">
        <f>VLOOKUP($B231,'[1]HC-08 FHCS'!$B:$L,9,FALSE)</f>
        <v>38837</v>
      </c>
      <c r="K231" s="6">
        <f>VLOOKUP($B231,'[1]HC-08 FHCS'!$B:$L,10,FALSE)</f>
        <v>38837</v>
      </c>
      <c r="L231" s="6">
        <f>VLOOKUP($B231,'[1]HC-08 FHCS'!$B:$L,11,FALSE)</f>
        <v>38837</v>
      </c>
    </row>
    <row r="232" spans="1:12" x14ac:dyDescent="0.25">
      <c r="A232" s="2" t="s">
        <v>259</v>
      </c>
      <c r="B232" s="3">
        <v>399015</v>
      </c>
      <c r="C232" s="4" t="s">
        <v>265</v>
      </c>
      <c r="D232" s="2" t="s">
        <v>7</v>
      </c>
      <c r="E232" s="2" t="s">
        <v>7</v>
      </c>
      <c r="F232" s="5" t="s">
        <v>6</v>
      </c>
      <c r="G232" s="6">
        <f>VLOOKUP($B232,'[1]HC-08 FHCS'!$B:$L,6,FALSE)</f>
        <v>66381</v>
      </c>
      <c r="H232" s="6">
        <f>VLOOKUP($B232,'[1]HC-08 FHCS'!$B:$L,7,FALSE)</f>
        <v>66381</v>
      </c>
      <c r="I232" s="6">
        <f>VLOOKUP($B232,'[1]HC-08 FHCS'!$B:$L,8,FALSE)</f>
        <v>66381</v>
      </c>
      <c r="J232" s="6">
        <f>VLOOKUP($B232,'[1]HC-08 FHCS'!$B:$L,9,FALSE)</f>
        <v>39828</v>
      </c>
      <c r="K232" s="6">
        <f>VLOOKUP($B232,'[1]HC-08 FHCS'!$B:$L,10,FALSE)</f>
        <v>39828</v>
      </c>
      <c r="L232" s="6">
        <f>VLOOKUP($B232,'[1]HC-08 FHCS'!$B:$L,11,FALSE)</f>
        <v>39828</v>
      </c>
    </row>
    <row r="233" spans="1:12" x14ac:dyDescent="0.25">
      <c r="A233" s="2" t="s">
        <v>259</v>
      </c>
      <c r="B233" s="3">
        <v>399017</v>
      </c>
      <c r="C233" s="4" t="s">
        <v>266</v>
      </c>
      <c r="D233" s="2" t="s">
        <v>7</v>
      </c>
      <c r="E233" s="2" t="s">
        <v>7</v>
      </c>
      <c r="F233" s="5" t="s">
        <v>6</v>
      </c>
      <c r="G233" s="6">
        <f>VLOOKUP($B233,'[1]HC-08 FHCS'!$B:$L,6,FALSE)</f>
        <v>631</v>
      </c>
      <c r="H233" s="6">
        <f>VLOOKUP($B233,'[1]HC-08 FHCS'!$B:$L,7,FALSE)</f>
        <v>631</v>
      </c>
      <c r="I233" s="6">
        <f>VLOOKUP($B233,'[1]HC-08 FHCS'!$B:$L,8,FALSE)</f>
        <v>631</v>
      </c>
      <c r="J233" s="6">
        <f>VLOOKUP($B233,'[1]HC-08 FHCS'!$B:$L,9,FALSE)</f>
        <v>378</v>
      </c>
      <c r="K233" s="6">
        <f>VLOOKUP($B233,'[1]HC-08 FHCS'!$B:$L,10,FALSE)</f>
        <v>378</v>
      </c>
      <c r="L233" s="6">
        <f>VLOOKUP($B233,'[1]HC-08 FHCS'!$B:$L,11,FALSE)</f>
        <v>378</v>
      </c>
    </row>
    <row r="234" spans="1:12" x14ac:dyDescent="0.25">
      <c r="A234" s="2" t="s">
        <v>267</v>
      </c>
      <c r="B234" s="3">
        <v>299001</v>
      </c>
      <c r="C234" s="4" t="s">
        <v>268</v>
      </c>
      <c r="D234" s="2" t="s">
        <v>7</v>
      </c>
      <c r="E234" s="2" t="s">
        <v>7</v>
      </c>
      <c r="F234" s="5" t="s">
        <v>6</v>
      </c>
      <c r="G234" s="6">
        <f>VLOOKUP($B234,'[1]HC-08 FHCS'!$B:$L,6,FALSE)</f>
        <v>104</v>
      </c>
      <c r="H234" s="6">
        <f>VLOOKUP($B234,'[1]HC-08 FHCS'!$B:$L,7,FALSE)</f>
        <v>104</v>
      </c>
      <c r="I234" s="6">
        <f>VLOOKUP($B234,'[1]HC-08 FHCS'!$B:$L,8,FALSE)</f>
        <v>104</v>
      </c>
      <c r="J234" s="6">
        <f>VLOOKUP($B234,'[1]HC-08 FHCS'!$B:$L,9,FALSE)</f>
        <v>62</v>
      </c>
      <c r="K234" s="6">
        <f>VLOOKUP($B234,'[1]HC-08 FHCS'!$B:$L,10,FALSE)</f>
        <v>62</v>
      </c>
      <c r="L234" s="6">
        <f>VLOOKUP($B234,'[1]HC-08 FHCS'!$B:$L,11,FALSE)</f>
        <v>62</v>
      </c>
    </row>
    <row r="235" spans="1:12" x14ac:dyDescent="0.25">
      <c r="A235" s="2" t="s">
        <v>267</v>
      </c>
      <c r="B235" s="3">
        <v>299010</v>
      </c>
      <c r="C235" s="4" t="s">
        <v>269</v>
      </c>
      <c r="D235" s="2" t="s">
        <v>7</v>
      </c>
      <c r="E235" s="2" t="s">
        <v>7</v>
      </c>
      <c r="F235" s="5" t="s">
        <v>6</v>
      </c>
      <c r="G235" s="6">
        <f>VLOOKUP($B235,'[1]HC-08 FHCS'!$B:$L,6,FALSE)</f>
        <v>74143</v>
      </c>
      <c r="H235" s="6">
        <f>VLOOKUP($B235,'[1]HC-08 FHCS'!$B:$L,7,FALSE)</f>
        <v>74143</v>
      </c>
      <c r="I235" s="6">
        <f>VLOOKUP($B235,'[1]HC-08 FHCS'!$B:$L,8,FALSE)</f>
        <v>74143</v>
      </c>
      <c r="J235" s="6">
        <f>VLOOKUP($B235,'[1]HC-08 FHCS'!$B:$L,9,FALSE)</f>
        <v>44483</v>
      </c>
      <c r="K235" s="6">
        <f>VLOOKUP($B235,'[1]HC-08 FHCS'!$B:$L,10,FALSE)</f>
        <v>44483</v>
      </c>
      <c r="L235" s="6">
        <f>VLOOKUP($B235,'[1]HC-08 FHCS'!$B:$L,11,FALSE)</f>
        <v>44483</v>
      </c>
    </row>
    <row r="236" spans="1:12" x14ac:dyDescent="0.25">
      <c r="A236" s="2" t="s">
        <v>267</v>
      </c>
      <c r="B236" s="3">
        <v>299013</v>
      </c>
      <c r="C236" s="4" t="s">
        <v>270</v>
      </c>
      <c r="D236" s="2" t="s">
        <v>7</v>
      </c>
      <c r="E236" s="2" t="s">
        <v>7</v>
      </c>
      <c r="F236" s="5" t="s">
        <v>6</v>
      </c>
      <c r="G236" s="6">
        <f>VLOOKUP($B236,'[1]HC-08 FHCS'!$B:$L,6,FALSE)</f>
        <v>843</v>
      </c>
      <c r="H236" s="6">
        <f>VLOOKUP($B236,'[1]HC-08 FHCS'!$B:$L,7,FALSE)</f>
        <v>843</v>
      </c>
      <c r="I236" s="6">
        <f>VLOOKUP($B236,'[1]HC-08 FHCS'!$B:$L,8,FALSE)</f>
        <v>843</v>
      </c>
      <c r="J236" s="6">
        <f>VLOOKUP($B236,'[1]HC-08 FHCS'!$B:$L,9,FALSE)</f>
        <v>505</v>
      </c>
      <c r="K236" s="6">
        <f>VLOOKUP($B236,'[1]HC-08 FHCS'!$B:$L,10,FALSE)</f>
        <v>505</v>
      </c>
      <c r="L236" s="6">
        <f>VLOOKUP($B236,'[1]HC-08 FHCS'!$B:$L,11,FALSE)</f>
        <v>505</v>
      </c>
    </row>
    <row r="237" spans="1:12" x14ac:dyDescent="0.25">
      <c r="A237" s="2" t="s">
        <v>267</v>
      </c>
      <c r="B237" s="3">
        <v>299905</v>
      </c>
      <c r="C237" s="4" t="s">
        <v>271</v>
      </c>
      <c r="D237" s="2" t="s">
        <v>7</v>
      </c>
      <c r="E237" s="2" t="s">
        <v>7</v>
      </c>
      <c r="F237" s="5" t="s">
        <v>6</v>
      </c>
      <c r="G237" s="6">
        <f>VLOOKUP($B237,'[1]HC-08 FHCS'!$B:$L,6,FALSE)</f>
        <v>17709</v>
      </c>
      <c r="H237" s="6">
        <f>VLOOKUP($B237,'[1]HC-08 FHCS'!$B:$L,7,FALSE)</f>
        <v>17709</v>
      </c>
      <c r="I237" s="6">
        <f>VLOOKUP($B237,'[1]HC-08 FHCS'!$B:$L,8,FALSE)</f>
        <v>17709</v>
      </c>
      <c r="J237" s="6">
        <f>VLOOKUP($B237,'[1]HC-08 FHCS'!$B:$L,9,FALSE)</f>
        <v>10624</v>
      </c>
      <c r="K237" s="6">
        <f>VLOOKUP($B237,'[1]HC-08 FHCS'!$B:$L,10,FALSE)</f>
        <v>10624</v>
      </c>
      <c r="L237" s="6">
        <f>VLOOKUP($B237,'[1]HC-08 FHCS'!$B:$L,11,FALSE)</f>
        <v>10624</v>
      </c>
    </row>
    <row r="238" spans="1:12" x14ac:dyDescent="0.25">
      <c r="A238" s="2" t="s">
        <v>272</v>
      </c>
      <c r="B238" s="3">
        <v>449001</v>
      </c>
      <c r="C238" s="4" t="s">
        <v>273</v>
      </c>
      <c r="D238" s="2" t="s">
        <v>7</v>
      </c>
      <c r="E238" s="2" t="s">
        <v>7</v>
      </c>
      <c r="F238" s="5" t="s">
        <v>6</v>
      </c>
      <c r="G238" s="6">
        <f>VLOOKUP($B238,'[1]HC-08 FHCS'!$B:$L,6,FALSE)</f>
        <v>571</v>
      </c>
      <c r="H238" s="6">
        <f>VLOOKUP($B238,'[1]HC-08 FHCS'!$B:$L,7,FALSE)</f>
        <v>571</v>
      </c>
      <c r="I238" s="6">
        <f>VLOOKUP($B238,'[1]HC-08 FHCS'!$B:$L,8,FALSE)</f>
        <v>571</v>
      </c>
      <c r="J238" s="6">
        <f>VLOOKUP($B238,'[1]HC-08 FHCS'!$B:$L,9,FALSE)</f>
        <v>342</v>
      </c>
      <c r="K238" s="6">
        <f>VLOOKUP($B238,'[1]HC-08 FHCS'!$B:$L,10,FALSE)</f>
        <v>342</v>
      </c>
      <c r="L238" s="6">
        <f>VLOOKUP($B238,'[1]HC-08 FHCS'!$B:$L,11,FALSE)</f>
        <v>342</v>
      </c>
    </row>
    <row r="239" spans="1:12" x14ac:dyDescent="0.25">
      <c r="A239" s="2" t="s">
        <v>272</v>
      </c>
      <c r="B239" s="3">
        <v>449002</v>
      </c>
      <c r="C239" s="4" t="s">
        <v>274</v>
      </c>
      <c r="D239" s="2" t="s">
        <v>7</v>
      </c>
      <c r="E239" s="2" t="s">
        <v>7</v>
      </c>
      <c r="F239" s="5" t="s">
        <v>6</v>
      </c>
      <c r="G239" s="6">
        <f>VLOOKUP($B239,'[1]HC-08 FHCS'!$B:$L,6,FALSE)</f>
        <v>1106</v>
      </c>
      <c r="H239" s="6">
        <f>VLOOKUP($B239,'[1]HC-08 FHCS'!$B:$L,7,FALSE)</f>
        <v>1106</v>
      </c>
      <c r="I239" s="6">
        <f>VLOOKUP($B239,'[1]HC-08 FHCS'!$B:$L,8,FALSE)</f>
        <v>1106</v>
      </c>
      <c r="J239" s="6">
        <f>VLOOKUP($B239,'[1]HC-08 FHCS'!$B:$L,9,FALSE)</f>
        <v>663</v>
      </c>
      <c r="K239" s="6">
        <f>VLOOKUP($B239,'[1]HC-08 FHCS'!$B:$L,10,FALSE)</f>
        <v>663</v>
      </c>
      <c r="L239" s="6">
        <f>VLOOKUP($B239,'[1]HC-08 FHCS'!$B:$L,11,FALSE)</f>
        <v>663</v>
      </c>
    </row>
    <row r="240" spans="1:12" x14ac:dyDescent="0.25">
      <c r="A240" s="2" t="s">
        <v>272</v>
      </c>
      <c r="B240" s="3">
        <v>449004</v>
      </c>
      <c r="C240" s="4" t="s">
        <v>275</v>
      </c>
      <c r="D240" s="2" t="s">
        <v>7</v>
      </c>
      <c r="E240" s="2" t="s">
        <v>7</v>
      </c>
      <c r="F240" s="5" t="s">
        <v>6</v>
      </c>
      <c r="G240" s="6">
        <f>VLOOKUP($B240,'[1]HC-08 FHCS'!$B:$L,6,FALSE)</f>
        <v>6836</v>
      </c>
      <c r="H240" s="6">
        <f>VLOOKUP($B240,'[1]HC-08 FHCS'!$B:$L,7,FALSE)</f>
        <v>6836</v>
      </c>
      <c r="I240" s="6">
        <f>VLOOKUP($B240,'[1]HC-08 FHCS'!$B:$L,8,FALSE)</f>
        <v>6836</v>
      </c>
      <c r="J240" s="6">
        <f>VLOOKUP($B240,'[1]HC-08 FHCS'!$B:$L,9,FALSE)</f>
        <v>4101</v>
      </c>
      <c r="K240" s="6">
        <f>VLOOKUP($B240,'[1]HC-08 FHCS'!$B:$L,10,FALSE)</f>
        <v>4101</v>
      </c>
      <c r="L240" s="6">
        <f>VLOOKUP($B240,'[1]HC-08 FHCS'!$B:$L,11,FALSE)</f>
        <v>4101</v>
      </c>
    </row>
    <row r="241" spans="1:12" x14ac:dyDescent="0.25">
      <c r="A241" s="2" t="s">
        <v>272</v>
      </c>
      <c r="B241" s="3">
        <v>449006</v>
      </c>
      <c r="C241" s="4" t="s">
        <v>276</v>
      </c>
      <c r="D241" s="2" t="s">
        <v>7</v>
      </c>
      <c r="E241" s="2" t="s">
        <v>7</v>
      </c>
      <c r="F241" s="5" t="s">
        <v>6</v>
      </c>
      <c r="G241" s="6">
        <f>VLOOKUP($B241,'[1]HC-08 FHCS'!$B:$L,6,FALSE)</f>
        <v>1360</v>
      </c>
      <c r="H241" s="6">
        <f>VLOOKUP($B241,'[1]HC-08 FHCS'!$B:$L,7,FALSE)</f>
        <v>1360</v>
      </c>
      <c r="I241" s="6">
        <f>VLOOKUP($B241,'[1]HC-08 FHCS'!$B:$L,8,FALSE)</f>
        <v>1360</v>
      </c>
      <c r="J241" s="6">
        <f>VLOOKUP($B241,'[1]HC-08 FHCS'!$B:$L,9,FALSE)</f>
        <v>815</v>
      </c>
      <c r="K241" s="6">
        <f>VLOOKUP($B241,'[1]HC-08 FHCS'!$B:$L,10,FALSE)</f>
        <v>815</v>
      </c>
      <c r="L241" s="6">
        <f>VLOOKUP($B241,'[1]HC-08 FHCS'!$B:$L,11,FALSE)</f>
        <v>815</v>
      </c>
    </row>
    <row r="242" spans="1:12" x14ac:dyDescent="0.25">
      <c r="A242" s="2" t="s">
        <v>272</v>
      </c>
      <c r="B242" s="3">
        <v>449012</v>
      </c>
      <c r="C242" s="4" t="s">
        <v>277</v>
      </c>
      <c r="D242" s="2" t="s">
        <v>7</v>
      </c>
      <c r="E242" s="2" t="s">
        <v>7</v>
      </c>
      <c r="F242" s="5" t="s">
        <v>6</v>
      </c>
      <c r="G242" s="6">
        <f>VLOOKUP($B242,'[1]HC-08 FHCS'!$B:$L,6,FALSE)</f>
        <v>1110</v>
      </c>
      <c r="H242" s="6">
        <f>VLOOKUP($B242,'[1]HC-08 FHCS'!$B:$L,7,FALSE)</f>
        <v>1110</v>
      </c>
      <c r="I242" s="6">
        <f>VLOOKUP($B242,'[1]HC-08 FHCS'!$B:$L,8,FALSE)</f>
        <v>1110</v>
      </c>
      <c r="J242" s="6">
        <f>VLOOKUP($B242,'[1]HC-08 FHCS'!$B:$L,9,FALSE)</f>
        <v>666</v>
      </c>
      <c r="K242" s="6">
        <f>VLOOKUP($B242,'[1]HC-08 FHCS'!$B:$L,10,FALSE)</f>
        <v>666</v>
      </c>
      <c r="L242" s="6">
        <f>VLOOKUP($B242,'[1]HC-08 FHCS'!$B:$L,11,FALSE)</f>
        <v>666</v>
      </c>
    </row>
    <row r="243" spans="1:12" x14ac:dyDescent="0.25">
      <c r="A243" s="2" t="s">
        <v>272</v>
      </c>
      <c r="B243" s="3">
        <v>449015</v>
      </c>
      <c r="C243" s="4" t="s">
        <v>278</v>
      </c>
      <c r="D243" s="2" t="s">
        <v>7</v>
      </c>
      <c r="E243" s="2" t="s">
        <v>7</v>
      </c>
      <c r="F243" s="5" t="s">
        <v>6</v>
      </c>
      <c r="G243" s="6">
        <f>VLOOKUP($B243,'[1]HC-08 FHCS'!$B:$L,6,FALSE)</f>
        <v>28258</v>
      </c>
      <c r="H243" s="6">
        <f>VLOOKUP($B243,'[1]HC-08 FHCS'!$B:$L,7,FALSE)</f>
        <v>28258</v>
      </c>
      <c r="I243" s="6">
        <f>VLOOKUP($B243,'[1]HC-08 FHCS'!$B:$L,8,FALSE)</f>
        <v>28258</v>
      </c>
      <c r="J243" s="6">
        <f>VLOOKUP($B243,'[1]HC-08 FHCS'!$B:$L,9,FALSE)</f>
        <v>16953</v>
      </c>
      <c r="K243" s="6">
        <f>VLOOKUP($B243,'[1]HC-08 FHCS'!$B:$L,10,FALSE)</f>
        <v>16953</v>
      </c>
      <c r="L243" s="6">
        <f>VLOOKUP($B243,'[1]HC-08 FHCS'!$B:$L,11,FALSE)</f>
        <v>16953</v>
      </c>
    </row>
    <row r="244" spans="1:12" x14ac:dyDescent="0.25">
      <c r="A244" s="2" t="s">
        <v>272</v>
      </c>
      <c r="B244" s="3">
        <v>449018</v>
      </c>
      <c r="C244" s="4" t="s">
        <v>279</v>
      </c>
      <c r="D244" s="2" t="s">
        <v>7</v>
      </c>
      <c r="E244" s="2" t="s">
        <v>7</v>
      </c>
      <c r="F244" s="5" t="s">
        <v>6</v>
      </c>
      <c r="G244" s="6">
        <f>VLOOKUP($B244,'[1]HC-08 FHCS'!$B:$L,6,FALSE)</f>
        <v>48025</v>
      </c>
      <c r="H244" s="6">
        <f>VLOOKUP($B244,'[1]HC-08 FHCS'!$B:$L,7,FALSE)</f>
        <v>48025</v>
      </c>
      <c r="I244" s="6">
        <f>VLOOKUP($B244,'[1]HC-08 FHCS'!$B:$L,8,FALSE)</f>
        <v>48025</v>
      </c>
      <c r="J244" s="6">
        <f>VLOOKUP($B244,'[1]HC-08 FHCS'!$B:$L,9,FALSE)</f>
        <v>28814</v>
      </c>
      <c r="K244" s="6">
        <f>VLOOKUP($B244,'[1]HC-08 FHCS'!$B:$L,10,FALSE)</f>
        <v>28814</v>
      </c>
      <c r="L244" s="6">
        <f>VLOOKUP($B244,'[1]HC-08 FHCS'!$B:$L,11,FALSE)</f>
        <v>28814</v>
      </c>
    </row>
    <row r="245" spans="1:12" x14ac:dyDescent="0.25">
      <c r="A245" s="2" t="s">
        <v>272</v>
      </c>
      <c r="B245" s="3">
        <v>449019</v>
      </c>
      <c r="C245" s="4" t="s">
        <v>280</v>
      </c>
      <c r="D245" s="2" t="s">
        <v>7</v>
      </c>
      <c r="E245" s="2" t="s">
        <v>7</v>
      </c>
      <c r="F245" s="5" t="s">
        <v>6</v>
      </c>
      <c r="G245" s="6">
        <f>VLOOKUP($B245,'[1]HC-08 FHCS'!$B:$L,6,FALSE)</f>
        <v>952</v>
      </c>
      <c r="H245" s="6">
        <f>VLOOKUP($B245,'[1]HC-08 FHCS'!$B:$L,7,FALSE)</f>
        <v>952</v>
      </c>
      <c r="I245" s="6">
        <f>VLOOKUP($B245,'[1]HC-08 FHCS'!$B:$L,8,FALSE)</f>
        <v>952</v>
      </c>
      <c r="J245" s="6">
        <f>VLOOKUP($B245,'[1]HC-08 FHCS'!$B:$L,9,FALSE)</f>
        <v>570</v>
      </c>
      <c r="K245" s="6">
        <f>VLOOKUP($B245,'[1]HC-08 FHCS'!$B:$L,10,FALSE)</f>
        <v>570</v>
      </c>
      <c r="L245" s="6">
        <f>VLOOKUP($B245,'[1]HC-08 FHCS'!$B:$L,11,FALSE)</f>
        <v>570</v>
      </c>
    </row>
    <row r="246" spans="1:12" x14ac:dyDescent="0.25">
      <c r="A246" s="2" t="s">
        <v>272</v>
      </c>
      <c r="B246" s="3">
        <v>449020</v>
      </c>
      <c r="C246" s="4" t="s">
        <v>281</v>
      </c>
      <c r="D246" s="2" t="s">
        <v>7</v>
      </c>
      <c r="E246" s="2" t="s">
        <v>7</v>
      </c>
      <c r="F246" s="5" t="s">
        <v>6</v>
      </c>
      <c r="G246" s="6">
        <f>VLOOKUP($B246,'[1]HC-08 FHCS'!$B:$L,6,FALSE)</f>
        <v>764</v>
      </c>
      <c r="H246" s="6">
        <f>VLOOKUP($B246,'[1]HC-08 FHCS'!$B:$L,7,FALSE)</f>
        <v>764</v>
      </c>
      <c r="I246" s="6">
        <f>VLOOKUP($B246,'[1]HC-08 FHCS'!$B:$L,8,FALSE)</f>
        <v>764</v>
      </c>
      <c r="J246" s="6">
        <f>VLOOKUP($B246,'[1]HC-08 FHCS'!$B:$L,9,FALSE)</f>
        <v>458</v>
      </c>
      <c r="K246" s="6">
        <f>VLOOKUP($B246,'[1]HC-08 FHCS'!$B:$L,10,FALSE)</f>
        <v>458</v>
      </c>
      <c r="L246" s="6">
        <f>VLOOKUP($B246,'[1]HC-08 FHCS'!$B:$L,11,FALSE)</f>
        <v>458</v>
      </c>
    </row>
    <row r="247" spans="1:12" x14ac:dyDescent="0.25">
      <c r="A247" s="2" t="s">
        <v>272</v>
      </c>
      <c r="B247" s="3">
        <v>449022</v>
      </c>
      <c r="C247" s="4" t="s">
        <v>153</v>
      </c>
      <c r="D247" s="2" t="s">
        <v>7</v>
      </c>
      <c r="E247" s="2" t="s">
        <v>7</v>
      </c>
      <c r="F247" s="5" t="s">
        <v>6</v>
      </c>
      <c r="G247" s="6">
        <f>VLOOKUP($B247,'[1]HC-08 FHCS'!$B:$L,6,FALSE)</f>
        <v>777627</v>
      </c>
      <c r="H247" s="6">
        <f>VLOOKUP($B247,'[1]HC-08 FHCS'!$B:$L,7,FALSE)</f>
        <v>777627</v>
      </c>
      <c r="I247" s="6">
        <f>VLOOKUP($B247,'[1]HC-08 FHCS'!$B:$L,8,FALSE)</f>
        <v>777627</v>
      </c>
      <c r="J247" s="6">
        <f>VLOOKUP($B247,'[1]HC-08 FHCS'!$B:$L,9,FALSE)</f>
        <v>466574</v>
      </c>
      <c r="K247" s="6">
        <f>VLOOKUP($B247,'[1]HC-08 FHCS'!$B:$L,10,FALSE)</f>
        <v>466574</v>
      </c>
      <c r="L247" s="6">
        <f>VLOOKUP($B247,'[1]HC-08 FHCS'!$B:$L,11,FALSE)</f>
        <v>466574</v>
      </c>
    </row>
    <row r="248" spans="1:12" x14ac:dyDescent="0.25">
      <c r="A248" s="2" t="s">
        <v>272</v>
      </c>
      <c r="B248" s="3">
        <v>449026</v>
      </c>
      <c r="C248" s="4" t="s">
        <v>282</v>
      </c>
      <c r="D248" s="2" t="s">
        <v>7</v>
      </c>
      <c r="E248" s="2" t="s">
        <v>7</v>
      </c>
      <c r="F248" s="5" t="s">
        <v>6</v>
      </c>
      <c r="G248" s="6">
        <f>VLOOKUP($B248,'[1]HC-08 FHCS'!$B:$L,6,FALSE)</f>
        <v>30409</v>
      </c>
      <c r="H248" s="6">
        <f>VLOOKUP($B248,'[1]HC-08 FHCS'!$B:$L,7,FALSE)</f>
        <v>30409</v>
      </c>
      <c r="I248" s="6">
        <f>VLOOKUP($B248,'[1]HC-08 FHCS'!$B:$L,8,FALSE)</f>
        <v>30409</v>
      </c>
      <c r="J248" s="6">
        <f>VLOOKUP($B248,'[1]HC-08 FHCS'!$B:$L,9,FALSE)</f>
        <v>18244</v>
      </c>
      <c r="K248" s="6">
        <f>VLOOKUP($B248,'[1]HC-08 FHCS'!$B:$L,10,FALSE)</f>
        <v>18244</v>
      </c>
      <c r="L248" s="6">
        <f>VLOOKUP($B248,'[1]HC-08 FHCS'!$B:$L,11,FALSE)</f>
        <v>18244</v>
      </c>
    </row>
    <row r="249" spans="1:12" x14ac:dyDescent="0.25">
      <c r="A249" s="2" t="s">
        <v>272</v>
      </c>
      <c r="B249" s="3">
        <v>449030</v>
      </c>
      <c r="C249" s="4" t="s">
        <v>283</v>
      </c>
      <c r="D249" s="2" t="s">
        <v>7</v>
      </c>
      <c r="E249" s="2" t="s">
        <v>7</v>
      </c>
      <c r="F249" s="5" t="s">
        <v>6</v>
      </c>
      <c r="G249" s="6">
        <f>VLOOKUP($B249,'[1]HC-08 FHCS'!$B:$L,6,FALSE)</f>
        <v>210047</v>
      </c>
      <c r="H249" s="6">
        <f>VLOOKUP($B249,'[1]HC-08 FHCS'!$B:$L,7,FALSE)</f>
        <v>210047</v>
      </c>
      <c r="I249" s="6">
        <f>VLOOKUP($B249,'[1]HC-08 FHCS'!$B:$L,8,FALSE)</f>
        <v>210047</v>
      </c>
      <c r="J249" s="6">
        <f>VLOOKUP($B249,'[1]HC-08 FHCS'!$B:$L,9,FALSE)</f>
        <v>126026</v>
      </c>
      <c r="K249" s="6">
        <f>VLOOKUP($B249,'[1]HC-08 FHCS'!$B:$L,10,FALSE)</f>
        <v>126026</v>
      </c>
      <c r="L249" s="6">
        <f>VLOOKUP($B249,'[1]HC-08 FHCS'!$B:$L,11,FALSE)</f>
        <v>126026</v>
      </c>
    </row>
    <row r="250" spans="1:12" x14ac:dyDescent="0.25">
      <c r="A250" s="2" t="s">
        <v>272</v>
      </c>
      <c r="B250" s="3">
        <v>449043</v>
      </c>
      <c r="C250" s="4" t="s">
        <v>284</v>
      </c>
      <c r="D250" s="2" t="s">
        <v>7</v>
      </c>
      <c r="E250" s="2" t="s">
        <v>7</v>
      </c>
      <c r="F250" s="5" t="s">
        <v>6</v>
      </c>
      <c r="G250" s="6">
        <f>VLOOKUP($B250,'[1]HC-08 FHCS'!$B:$L,6,FALSE)</f>
        <v>104674</v>
      </c>
      <c r="H250" s="6">
        <f>VLOOKUP($B250,'[1]HC-08 FHCS'!$B:$L,7,FALSE)</f>
        <v>104674</v>
      </c>
      <c r="I250" s="6">
        <f>VLOOKUP($B250,'[1]HC-08 FHCS'!$B:$L,8,FALSE)</f>
        <v>104674</v>
      </c>
      <c r="J250" s="6">
        <f>VLOOKUP($B250,'[1]HC-08 FHCS'!$B:$L,9,FALSE)</f>
        <v>62803</v>
      </c>
      <c r="K250" s="6">
        <f>VLOOKUP($B250,'[1]HC-08 FHCS'!$B:$L,10,FALSE)</f>
        <v>62803</v>
      </c>
      <c r="L250" s="6">
        <f>VLOOKUP($B250,'[1]HC-08 FHCS'!$B:$L,11,FALSE)</f>
        <v>62803</v>
      </c>
    </row>
    <row r="251" spans="1:12" x14ac:dyDescent="0.25">
      <c r="A251" s="2" t="s">
        <v>272</v>
      </c>
      <c r="B251" s="3">
        <v>449046</v>
      </c>
      <c r="C251" s="4" t="s">
        <v>285</v>
      </c>
      <c r="D251" s="2" t="s">
        <v>7</v>
      </c>
      <c r="E251" s="2" t="s">
        <v>7</v>
      </c>
      <c r="F251" s="5" t="s">
        <v>6</v>
      </c>
      <c r="G251" s="6">
        <f>VLOOKUP($B251,'[1]HC-08 FHCS'!$B:$L,6,FALSE)</f>
        <v>15937</v>
      </c>
      <c r="H251" s="6">
        <f>VLOOKUP($B251,'[1]HC-08 FHCS'!$B:$L,7,FALSE)</f>
        <v>15937</v>
      </c>
      <c r="I251" s="6">
        <f>VLOOKUP($B251,'[1]HC-08 FHCS'!$B:$L,8,FALSE)</f>
        <v>15937</v>
      </c>
      <c r="J251" s="6">
        <f>VLOOKUP($B251,'[1]HC-08 FHCS'!$B:$L,9,FALSE)</f>
        <v>9561</v>
      </c>
      <c r="K251" s="6">
        <f>VLOOKUP($B251,'[1]HC-08 FHCS'!$B:$L,10,FALSE)</f>
        <v>9561</v>
      </c>
      <c r="L251" s="6">
        <f>VLOOKUP($B251,'[1]HC-08 FHCS'!$B:$L,11,FALSE)</f>
        <v>9561</v>
      </c>
    </row>
    <row r="252" spans="1:12" x14ac:dyDescent="0.25">
      <c r="A252" s="2" t="s">
        <v>272</v>
      </c>
      <c r="B252" s="3">
        <v>449048</v>
      </c>
      <c r="C252" s="4" t="s">
        <v>286</v>
      </c>
      <c r="D252" s="2" t="s">
        <v>7</v>
      </c>
      <c r="E252" s="2" t="s">
        <v>7</v>
      </c>
      <c r="F252" s="5" t="s">
        <v>6</v>
      </c>
      <c r="G252" s="6">
        <f>VLOOKUP($B252,'[1]HC-08 FHCS'!$B:$L,6,FALSE)</f>
        <v>41054</v>
      </c>
      <c r="H252" s="6">
        <f>VLOOKUP($B252,'[1]HC-08 FHCS'!$B:$L,7,FALSE)</f>
        <v>41054</v>
      </c>
      <c r="I252" s="6">
        <f>VLOOKUP($B252,'[1]HC-08 FHCS'!$B:$L,8,FALSE)</f>
        <v>41054</v>
      </c>
      <c r="J252" s="6">
        <f>VLOOKUP($B252,'[1]HC-08 FHCS'!$B:$L,9,FALSE)</f>
        <v>24631</v>
      </c>
      <c r="K252" s="6">
        <f>VLOOKUP($B252,'[1]HC-08 FHCS'!$B:$L,10,FALSE)</f>
        <v>24631</v>
      </c>
      <c r="L252" s="6">
        <f>VLOOKUP($B252,'[1]HC-08 FHCS'!$B:$L,11,FALSE)</f>
        <v>24631</v>
      </c>
    </row>
    <row r="253" spans="1:12" x14ac:dyDescent="0.25">
      <c r="A253" s="2" t="s">
        <v>272</v>
      </c>
      <c r="B253" s="3">
        <v>449050</v>
      </c>
      <c r="C253" s="4" t="s">
        <v>287</v>
      </c>
      <c r="D253" s="2" t="s">
        <v>7</v>
      </c>
      <c r="E253" s="2" t="s">
        <v>7</v>
      </c>
      <c r="F253" s="5" t="s">
        <v>6</v>
      </c>
      <c r="G253" s="6">
        <f>VLOOKUP($B253,'[1]HC-08 FHCS'!$B:$L,6,FALSE)</f>
        <v>3859</v>
      </c>
      <c r="H253" s="6">
        <f>VLOOKUP($B253,'[1]HC-08 FHCS'!$B:$L,7,FALSE)</f>
        <v>3859</v>
      </c>
      <c r="I253" s="6">
        <f>VLOOKUP($B253,'[1]HC-08 FHCS'!$B:$L,8,FALSE)</f>
        <v>3859</v>
      </c>
      <c r="J253" s="6">
        <f>VLOOKUP($B253,'[1]HC-08 FHCS'!$B:$L,9,FALSE)</f>
        <v>2315</v>
      </c>
      <c r="K253" s="6">
        <f>VLOOKUP($B253,'[1]HC-08 FHCS'!$B:$L,10,FALSE)</f>
        <v>2315</v>
      </c>
      <c r="L253" s="6">
        <f>VLOOKUP($B253,'[1]HC-08 FHCS'!$B:$L,11,FALSE)</f>
        <v>2315</v>
      </c>
    </row>
    <row r="254" spans="1:12" x14ac:dyDescent="0.25">
      <c r="A254" s="2" t="s">
        <v>272</v>
      </c>
      <c r="B254" s="3">
        <v>449052</v>
      </c>
      <c r="C254" s="4" t="s">
        <v>288</v>
      </c>
      <c r="D254" s="2" t="s">
        <v>7</v>
      </c>
      <c r="E254" s="2" t="s">
        <v>7</v>
      </c>
      <c r="F254" s="5" t="s">
        <v>6</v>
      </c>
      <c r="G254" s="6">
        <f>VLOOKUP($B254,'[1]HC-08 FHCS'!$B:$L,6,FALSE)</f>
        <v>0</v>
      </c>
      <c r="H254" s="6">
        <f>VLOOKUP($B254,'[1]HC-08 FHCS'!$B:$L,7,FALSE)</f>
        <v>8</v>
      </c>
      <c r="I254" s="6">
        <f>VLOOKUP($B254,'[1]HC-08 FHCS'!$B:$L,8,FALSE)</f>
        <v>12</v>
      </c>
      <c r="J254" s="6">
        <f>VLOOKUP($B254,'[1]HC-08 FHCS'!$B:$L,9,FALSE)</f>
        <v>0</v>
      </c>
      <c r="K254" s="6">
        <f>VLOOKUP($B254,'[1]HC-08 FHCS'!$B:$L,10,FALSE)</f>
        <v>4</v>
      </c>
      <c r="L254" s="6">
        <f>VLOOKUP($B254,'[1]HC-08 FHCS'!$B:$L,11,FALSE)</f>
        <v>7</v>
      </c>
    </row>
    <row r="255" spans="1:12" x14ac:dyDescent="0.25">
      <c r="A255" s="2" t="s">
        <v>289</v>
      </c>
      <c r="B255" s="3">
        <v>509002</v>
      </c>
      <c r="C255" s="4" t="s">
        <v>26</v>
      </c>
      <c r="D255" s="2" t="s">
        <v>7</v>
      </c>
      <c r="E255" s="2" t="s">
        <v>7</v>
      </c>
      <c r="F255" s="5" t="s">
        <v>6</v>
      </c>
      <c r="G255" s="6">
        <f>VLOOKUP($B255,'[1]HC-08 FHCS'!$B:$L,6,FALSE)</f>
        <v>12245</v>
      </c>
      <c r="H255" s="6">
        <f>VLOOKUP($B255,'[1]HC-08 FHCS'!$B:$L,7,FALSE)</f>
        <v>12245</v>
      </c>
      <c r="I255" s="6">
        <f>VLOOKUP($B255,'[1]HC-08 FHCS'!$B:$L,8,FALSE)</f>
        <v>12245</v>
      </c>
      <c r="J255" s="6">
        <f>VLOOKUP($B255,'[1]HC-08 FHCS'!$B:$L,9,FALSE)</f>
        <v>7346</v>
      </c>
      <c r="K255" s="6">
        <f>VLOOKUP($B255,'[1]HC-08 FHCS'!$B:$L,10,FALSE)</f>
        <v>7346</v>
      </c>
      <c r="L255" s="6">
        <f>VLOOKUP($B255,'[1]HC-08 FHCS'!$B:$L,11,FALSE)</f>
        <v>7346</v>
      </c>
    </row>
    <row r="256" spans="1:12" x14ac:dyDescent="0.25">
      <c r="A256" s="2" t="s">
        <v>290</v>
      </c>
      <c r="B256" s="3">
        <v>190233</v>
      </c>
      <c r="C256" s="4" t="s">
        <v>291</v>
      </c>
      <c r="D256" s="2" t="s">
        <v>341</v>
      </c>
      <c r="E256" s="2" t="s">
        <v>5</v>
      </c>
      <c r="F256" s="5" t="s">
        <v>6</v>
      </c>
      <c r="G256" s="6">
        <f>VLOOKUP($B256,'[1]HC-08 FHCS'!$B:$L,6,FALSE)</f>
        <v>1932117</v>
      </c>
      <c r="H256" s="6">
        <f>VLOOKUP($B256,'[1]HC-08 FHCS'!$B:$L,7,FALSE)</f>
        <v>1932117</v>
      </c>
      <c r="I256" s="6">
        <f>VLOOKUP($B256,'[1]HC-08 FHCS'!$B:$L,8,FALSE)</f>
        <v>1932117</v>
      </c>
      <c r="J256" s="6">
        <f>VLOOKUP($B256,'[1]HC-08 FHCS'!$B:$L,9,FALSE)</f>
        <v>1932117</v>
      </c>
      <c r="K256" s="6">
        <f>VLOOKUP($B256,'[1]HC-08 FHCS'!$B:$L,10,FALSE)</f>
        <v>1932117</v>
      </c>
      <c r="L256" s="6">
        <f>VLOOKUP($B256,'[1]HC-08 FHCS'!$B:$L,11,FALSE)</f>
        <v>1932117</v>
      </c>
    </row>
    <row r="257" spans="1:12" x14ac:dyDescent="0.25">
      <c r="A257" s="2" t="s">
        <v>290</v>
      </c>
      <c r="B257" s="3">
        <v>190479</v>
      </c>
      <c r="C257" s="4" t="s">
        <v>292</v>
      </c>
      <c r="D257" s="2" t="s">
        <v>341</v>
      </c>
      <c r="E257" s="2" t="s">
        <v>5</v>
      </c>
      <c r="F257" s="5" t="s">
        <v>6</v>
      </c>
      <c r="G257" s="6">
        <f>VLOOKUP($B257,'[1]HC-08 FHCS'!$B:$L,6,FALSE)</f>
        <v>67278</v>
      </c>
      <c r="H257" s="6">
        <f>VLOOKUP($B257,'[1]HC-08 FHCS'!$B:$L,7,FALSE)</f>
        <v>67278</v>
      </c>
      <c r="I257" s="6">
        <f>VLOOKUP($B257,'[1]HC-08 FHCS'!$B:$L,8,FALSE)</f>
        <v>67278</v>
      </c>
      <c r="J257" s="6">
        <f>VLOOKUP($B257,'[1]HC-08 FHCS'!$B:$L,9,FALSE)</f>
        <v>67278</v>
      </c>
      <c r="K257" s="6">
        <f>VLOOKUP($B257,'[1]HC-08 FHCS'!$B:$L,10,FALSE)</f>
        <v>67278</v>
      </c>
      <c r="L257" s="6">
        <f>VLOOKUP($B257,'[1]HC-08 FHCS'!$B:$L,11,FALSE)</f>
        <v>67278</v>
      </c>
    </row>
    <row r="258" spans="1:12" x14ac:dyDescent="0.25">
      <c r="A258" s="2" t="s">
        <v>290</v>
      </c>
      <c r="B258" s="3">
        <v>195040</v>
      </c>
      <c r="C258" s="4" t="s">
        <v>293</v>
      </c>
      <c r="D258" s="2" t="s">
        <v>341</v>
      </c>
      <c r="E258" s="2" t="s">
        <v>5</v>
      </c>
      <c r="F258" s="5" t="s">
        <v>6</v>
      </c>
      <c r="G258" s="6">
        <f>VLOOKUP($B258,'[1]HC-08 FHCS'!$B:$L,6,FALSE)</f>
        <v>848927</v>
      </c>
      <c r="H258" s="6">
        <f>VLOOKUP($B258,'[1]HC-08 FHCS'!$B:$L,7,FALSE)</f>
        <v>848927</v>
      </c>
      <c r="I258" s="6">
        <f>VLOOKUP($B258,'[1]HC-08 FHCS'!$B:$L,8,FALSE)</f>
        <v>848927</v>
      </c>
      <c r="J258" s="6">
        <f>VLOOKUP($B258,'[1]HC-08 FHCS'!$B:$L,9,FALSE)</f>
        <v>848927</v>
      </c>
      <c r="K258" s="6">
        <f>VLOOKUP($B258,'[1]HC-08 FHCS'!$B:$L,10,FALSE)</f>
        <v>848927</v>
      </c>
      <c r="L258" s="6">
        <f>VLOOKUP($B258,'[1]HC-08 FHCS'!$B:$L,11,FALSE)</f>
        <v>848927</v>
      </c>
    </row>
    <row r="259" spans="1:12" x14ac:dyDescent="0.25">
      <c r="A259" s="2" t="s">
        <v>290</v>
      </c>
      <c r="B259" s="3">
        <v>199004</v>
      </c>
      <c r="C259" s="4" t="s">
        <v>120</v>
      </c>
      <c r="D259" s="2" t="s">
        <v>7</v>
      </c>
      <c r="E259" s="2" t="s">
        <v>7</v>
      </c>
      <c r="F259" s="5" t="s">
        <v>6</v>
      </c>
      <c r="G259" s="6">
        <f>VLOOKUP($B259,'[1]HC-08 FHCS'!$B:$L,6,FALSE)</f>
        <v>170564</v>
      </c>
      <c r="H259" s="6">
        <f>VLOOKUP($B259,'[1]HC-08 FHCS'!$B:$L,7,FALSE)</f>
        <v>170564</v>
      </c>
      <c r="I259" s="6">
        <f>VLOOKUP($B259,'[1]HC-08 FHCS'!$B:$L,8,FALSE)</f>
        <v>170564</v>
      </c>
      <c r="J259" s="6">
        <f>VLOOKUP($B259,'[1]HC-08 FHCS'!$B:$L,9,FALSE)</f>
        <v>102336</v>
      </c>
      <c r="K259" s="6">
        <f>VLOOKUP($B259,'[1]HC-08 FHCS'!$B:$L,10,FALSE)</f>
        <v>102336</v>
      </c>
      <c r="L259" s="6">
        <f>VLOOKUP($B259,'[1]HC-08 FHCS'!$B:$L,11,FALSE)</f>
        <v>102336</v>
      </c>
    </row>
    <row r="260" spans="1:12" x14ac:dyDescent="0.25">
      <c r="A260" s="2" t="s">
        <v>290</v>
      </c>
      <c r="B260" s="3">
        <v>199008</v>
      </c>
      <c r="C260" s="4" t="s">
        <v>294</v>
      </c>
      <c r="D260" s="2" t="s">
        <v>7</v>
      </c>
      <c r="E260" s="2" t="s">
        <v>7</v>
      </c>
      <c r="F260" s="5" t="s">
        <v>6</v>
      </c>
      <c r="G260" s="6">
        <f>VLOOKUP($B260,'[1]HC-08 FHCS'!$B:$L,6,FALSE)</f>
        <v>36836</v>
      </c>
      <c r="H260" s="6">
        <f>VLOOKUP($B260,'[1]HC-08 FHCS'!$B:$L,7,FALSE)</f>
        <v>36836</v>
      </c>
      <c r="I260" s="6">
        <f>VLOOKUP($B260,'[1]HC-08 FHCS'!$B:$L,8,FALSE)</f>
        <v>36836</v>
      </c>
      <c r="J260" s="6">
        <f>VLOOKUP($B260,'[1]HC-08 FHCS'!$B:$L,9,FALSE)</f>
        <v>22101</v>
      </c>
      <c r="K260" s="6">
        <f>VLOOKUP($B260,'[1]HC-08 FHCS'!$B:$L,10,FALSE)</f>
        <v>22101</v>
      </c>
      <c r="L260" s="6">
        <f>VLOOKUP($B260,'[1]HC-08 FHCS'!$B:$L,11,FALSE)</f>
        <v>22101</v>
      </c>
    </row>
    <row r="261" spans="1:12" x14ac:dyDescent="0.25">
      <c r="A261" s="2" t="s">
        <v>295</v>
      </c>
      <c r="B261" s="3">
        <v>643300</v>
      </c>
      <c r="C261" s="4" t="s">
        <v>296</v>
      </c>
      <c r="D261" s="2" t="s">
        <v>341</v>
      </c>
      <c r="E261" s="2" t="s">
        <v>5</v>
      </c>
      <c r="F261" s="5" t="s">
        <v>6</v>
      </c>
      <c r="G261" s="6">
        <f>VLOOKUP($B261,'[1]HC-08 FHCS'!$B:$L,6,FALSE)</f>
        <v>1363394</v>
      </c>
      <c r="H261" s="6">
        <f>VLOOKUP($B261,'[1]HC-08 FHCS'!$B:$L,7,FALSE)</f>
        <v>1363394</v>
      </c>
      <c r="I261" s="6">
        <f>VLOOKUP($B261,'[1]HC-08 FHCS'!$B:$L,8,FALSE)</f>
        <v>1363394</v>
      </c>
      <c r="J261" s="6">
        <f>VLOOKUP($B261,'[1]HC-08 FHCS'!$B:$L,9,FALSE)</f>
        <v>1363394</v>
      </c>
      <c r="K261" s="6">
        <f>VLOOKUP($B261,'[1]HC-08 FHCS'!$B:$L,10,FALSE)</f>
        <v>1363394</v>
      </c>
      <c r="L261" s="6">
        <f>VLOOKUP($B261,'[1]HC-08 FHCS'!$B:$L,11,FALSE)</f>
        <v>1363394</v>
      </c>
    </row>
    <row r="262" spans="1:12" x14ac:dyDescent="0.25">
      <c r="A262" s="2" t="s">
        <v>295</v>
      </c>
      <c r="B262" s="3">
        <v>649002</v>
      </c>
      <c r="C262" s="4" t="s">
        <v>297</v>
      </c>
      <c r="D262" s="2" t="s">
        <v>7</v>
      </c>
      <c r="E262" s="2" t="s">
        <v>7</v>
      </c>
      <c r="F262" s="5" t="s">
        <v>6</v>
      </c>
      <c r="G262" s="6">
        <f>VLOOKUP($B262,'[1]HC-08 FHCS'!$B:$L,6,FALSE)</f>
        <v>9343</v>
      </c>
      <c r="H262" s="6">
        <f>VLOOKUP($B262,'[1]HC-08 FHCS'!$B:$L,7,FALSE)</f>
        <v>9343</v>
      </c>
      <c r="I262" s="6">
        <f>VLOOKUP($B262,'[1]HC-08 FHCS'!$B:$L,8,FALSE)</f>
        <v>9343</v>
      </c>
      <c r="J262" s="6">
        <f>VLOOKUP($B262,'[1]HC-08 FHCS'!$B:$L,9,FALSE)</f>
        <v>5605</v>
      </c>
      <c r="K262" s="6">
        <f>VLOOKUP($B262,'[1]HC-08 FHCS'!$B:$L,10,FALSE)</f>
        <v>5605</v>
      </c>
      <c r="L262" s="6">
        <f>VLOOKUP($B262,'[1]HC-08 FHCS'!$B:$L,11,FALSE)</f>
        <v>5605</v>
      </c>
    </row>
    <row r="263" spans="1:12" x14ac:dyDescent="0.25">
      <c r="A263" s="2" t="s">
        <v>298</v>
      </c>
      <c r="B263" s="3">
        <v>529001</v>
      </c>
      <c r="C263" s="4" t="s">
        <v>120</v>
      </c>
      <c r="D263" s="2" t="s">
        <v>7</v>
      </c>
      <c r="E263" s="2" t="s">
        <v>7</v>
      </c>
      <c r="F263" s="5" t="s">
        <v>6</v>
      </c>
      <c r="G263" s="6">
        <f>VLOOKUP($B263,'[1]HC-08 FHCS'!$B:$L,6,FALSE)</f>
        <v>354661</v>
      </c>
      <c r="H263" s="6">
        <f>VLOOKUP($B263,'[1]HC-08 FHCS'!$B:$L,7,FALSE)</f>
        <v>354661</v>
      </c>
      <c r="I263" s="6">
        <f>VLOOKUP($B263,'[1]HC-08 FHCS'!$B:$L,8,FALSE)</f>
        <v>354661</v>
      </c>
      <c r="J263" s="6">
        <f>VLOOKUP($B263,'[1]HC-08 FHCS'!$B:$L,9,FALSE)</f>
        <v>212794</v>
      </c>
      <c r="K263" s="6">
        <f>VLOOKUP($B263,'[1]HC-08 FHCS'!$B:$L,10,FALSE)</f>
        <v>212794</v>
      </c>
      <c r="L263" s="6">
        <f>VLOOKUP($B263,'[1]HC-08 FHCS'!$B:$L,11,FALSE)</f>
        <v>212794</v>
      </c>
    </row>
    <row r="264" spans="1:12" x14ac:dyDescent="0.25">
      <c r="A264" s="2" t="s">
        <v>298</v>
      </c>
      <c r="B264" s="3">
        <v>529003</v>
      </c>
      <c r="C264" s="4" t="s">
        <v>299</v>
      </c>
      <c r="D264" s="2" t="s">
        <v>7</v>
      </c>
      <c r="E264" s="2" t="s">
        <v>7</v>
      </c>
      <c r="F264" s="5" t="s">
        <v>6</v>
      </c>
      <c r="G264" s="6">
        <f>VLOOKUP($B264,'[1]HC-08 FHCS'!$B:$L,6,FALSE)</f>
        <v>211591</v>
      </c>
      <c r="H264" s="6">
        <f>VLOOKUP($B264,'[1]HC-08 FHCS'!$B:$L,7,FALSE)</f>
        <v>211591</v>
      </c>
      <c r="I264" s="6">
        <f>VLOOKUP($B264,'[1]HC-08 FHCS'!$B:$L,8,FALSE)</f>
        <v>211591</v>
      </c>
      <c r="J264" s="6">
        <f>VLOOKUP($B264,'[1]HC-08 FHCS'!$B:$L,9,FALSE)</f>
        <v>126952</v>
      </c>
      <c r="K264" s="6">
        <f>VLOOKUP($B264,'[1]HC-08 FHCS'!$B:$L,10,FALSE)</f>
        <v>126952</v>
      </c>
      <c r="L264" s="6">
        <f>VLOOKUP($B264,'[1]HC-08 FHCS'!$B:$L,11,FALSE)</f>
        <v>126952</v>
      </c>
    </row>
    <row r="265" spans="1:12" x14ac:dyDescent="0.25">
      <c r="A265" s="2" t="s">
        <v>298</v>
      </c>
      <c r="B265" s="3">
        <v>529004</v>
      </c>
      <c r="C265" s="4" t="s">
        <v>300</v>
      </c>
      <c r="D265" s="2" t="s">
        <v>7</v>
      </c>
      <c r="E265" s="2" t="s">
        <v>7</v>
      </c>
      <c r="F265" s="5" t="s">
        <v>6</v>
      </c>
      <c r="G265" s="6">
        <f>VLOOKUP($B265,'[1]HC-08 FHCS'!$B:$L,6,FALSE)</f>
        <v>66740</v>
      </c>
      <c r="H265" s="6">
        <f>VLOOKUP($B265,'[1]HC-08 FHCS'!$B:$L,7,FALSE)</f>
        <v>66740</v>
      </c>
      <c r="I265" s="6">
        <f>VLOOKUP($B265,'[1]HC-08 FHCS'!$B:$L,8,FALSE)</f>
        <v>66740</v>
      </c>
      <c r="J265" s="6">
        <f>VLOOKUP($B265,'[1]HC-08 FHCS'!$B:$L,9,FALSE)</f>
        <v>40042</v>
      </c>
      <c r="K265" s="6">
        <f>VLOOKUP($B265,'[1]HC-08 FHCS'!$B:$L,10,FALSE)</f>
        <v>40042</v>
      </c>
      <c r="L265" s="6">
        <f>VLOOKUP($B265,'[1]HC-08 FHCS'!$B:$L,11,FALSE)</f>
        <v>40042</v>
      </c>
    </row>
    <row r="266" spans="1:12" x14ac:dyDescent="0.25">
      <c r="A266" s="2" t="s">
        <v>298</v>
      </c>
      <c r="B266" s="3">
        <v>529013</v>
      </c>
      <c r="C266" s="4" t="s">
        <v>301</v>
      </c>
      <c r="D266" s="2" t="s">
        <v>7</v>
      </c>
      <c r="E266" s="2" t="s">
        <v>7</v>
      </c>
      <c r="F266" s="5" t="s">
        <v>6</v>
      </c>
      <c r="G266" s="6">
        <f>VLOOKUP($B266,'[1]HC-08 FHCS'!$B:$L,6,FALSE)</f>
        <v>184482</v>
      </c>
      <c r="H266" s="6">
        <f>VLOOKUP($B266,'[1]HC-08 FHCS'!$B:$L,7,FALSE)</f>
        <v>184482</v>
      </c>
      <c r="I266" s="6">
        <f>VLOOKUP($B266,'[1]HC-08 FHCS'!$B:$L,8,FALSE)</f>
        <v>184482</v>
      </c>
      <c r="J266" s="6">
        <f>VLOOKUP($B266,'[1]HC-08 FHCS'!$B:$L,9,FALSE)</f>
        <v>110687</v>
      </c>
      <c r="K266" s="6">
        <f>VLOOKUP($B266,'[1]HC-08 FHCS'!$B:$L,10,FALSE)</f>
        <v>110687</v>
      </c>
      <c r="L266" s="6">
        <f>VLOOKUP($B266,'[1]HC-08 FHCS'!$B:$L,11,FALSE)</f>
        <v>110687</v>
      </c>
    </row>
    <row r="267" spans="1:12" x14ac:dyDescent="0.25">
      <c r="A267" s="2" t="s">
        <v>298</v>
      </c>
      <c r="B267" s="3">
        <v>529910</v>
      </c>
      <c r="C267" s="4" t="s">
        <v>302</v>
      </c>
      <c r="D267" s="2" t="s">
        <v>7</v>
      </c>
      <c r="E267" s="2" t="s">
        <v>7</v>
      </c>
      <c r="F267" s="5" t="s">
        <v>6</v>
      </c>
      <c r="G267" s="6">
        <f>VLOOKUP($B267,'[1]HC-08 FHCS'!$B:$L,6,FALSE)</f>
        <v>1749480</v>
      </c>
      <c r="H267" s="6">
        <f>VLOOKUP($B267,'[1]HC-08 FHCS'!$B:$L,7,FALSE)</f>
        <v>1749480</v>
      </c>
      <c r="I267" s="6">
        <f>VLOOKUP($B267,'[1]HC-08 FHCS'!$B:$L,8,FALSE)</f>
        <v>1749480</v>
      </c>
      <c r="J267" s="6">
        <f>VLOOKUP($B267,'[1]HC-08 FHCS'!$B:$L,9,FALSE)</f>
        <v>1049687</v>
      </c>
      <c r="K267" s="6">
        <f>VLOOKUP($B267,'[1]HC-08 FHCS'!$B:$L,10,FALSE)</f>
        <v>1049687</v>
      </c>
      <c r="L267" s="6">
        <f>VLOOKUP($B267,'[1]HC-08 FHCS'!$B:$L,11,FALSE)</f>
        <v>1049687</v>
      </c>
    </row>
    <row r="268" spans="1:12" x14ac:dyDescent="0.25">
      <c r="A268" s="2" t="s">
        <v>303</v>
      </c>
      <c r="B268" s="3">
        <v>339001</v>
      </c>
      <c r="C268" s="4" t="s">
        <v>304</v>
      </c>
      <c r="D268" s="2" t="s">
        <v>7</v>
      </c>
      <c r="E268" s="2" t="s">
        <v>7</v>
      </c>
      <c r="F268" s="5" t="s">
        <v>6</v>
      </c>
      <c r="G268" s="6">
        <f>VLOOKUP($B268,'[1]HC-08 FHCS'!$B:$L,6,FALSE)</f>
        <v>49316</v>
      </c>
      <c r="H268" s="6">
        <f>VLOOKUP($B268,'[1]HC-08 FHCS'!$B:$L,7,FALSE)</f>
        <v>49316</v>
      </c>
      <c r="I268" s="6">
        <f>VLOOKUP($B268,'[1]HC-08 FHCS'!$B:$L,8,FALSE)</f>
        <v>49316</v>
      </c>
      <c r="J268" s="6">
        <f>VLOOKUP($B268,'[1]HC-08 FHCS'!$B:$L,9,FALSE)</f>
        <v>29588</v>
      </c>
      <c r="K268" s="6">
        <f>VLOOKUP($B268,'[1]HC-08 FHCS'!$B:$L,10,FALSE)</f>
        <v>29588</v>
      </c>
      <c r="L268" s="6">
        <f>VLOOKUP($B268,'[1]HC-08 FHCS'!$B:$L,11,FALSE)</f>
        <v>29588</v>
      </c>
    </row>
    <row r="269" spans="1:12" x14ac:dyDescent="0.25">
      <c r="A269" s="2" t="s">
        <v>303</v>
      </c>
      <c r="B269" s="3">
        <v>339003</v>
      </c>
      <c r="C269" s="4" t="s">
        <v>305</v>
      </c>
      <c r="D269" s="2" t="s">
        <v>7</v>
      </c>
      <c r="E269" s="2" t="s">
        <v>7</v>
      </c>
      <c r="F269" s="5" t="s">
        <v>6</v>
      </c>
      <c r="G269" s="6">
        <f>VLOOKUP($B269,'[1]HC-08 FHCS'!$B:$L,6,FALSE)</f>
        <v>6206</v>
      </c>
      <c r="H269" s="6">
        <f>VLOOKUP($B269,'[1]HC-08 FHCS'!$B:$L,7,FALSE)</f>
        <v>6206</v>
      </c>
      <c r="I269" s="6">
        <f>VLOOKUP($B269,'[1]HC-08 FHCS'!$B:$L,8,FALSE)</f>
        <v>6206</v>
      </c>
      <c r="J269" s="6">
        <f>VLOOKUP($B269,'[1]HC-08 FHCS'!$B:$L,9,FALSE)</f>
        <v>3723</v>
      </c>
      <c r="K269" s="6">
        <f>VLOOKUP($B269,'[1]HC-08 FHCS'!$B:$L,10,FALSE)</f>
        <v>3723</v>
      </c>
      <c r="L269" s="6">
        <f>VLOOKUP($B269,'[1]HC-08 FHCS'!$B:$L,11,FALSE)</f>
        <v>3723</v>
      </c>
    </row>
    <row r="270" spans="1:12" x14ac:dyDescent="0.25">
      <c r="A270" s="2" t="s">
        <v>303</v>
      </c>
      <c r="B270" s="3">
        <v>339007</v>
      </c>
      <c r="C270" s="4" t="s">
        <v>120</v>
      </c>
      <c r="D270" s="2" t="s">
        <v>7</v>
      </c>
      <c r="E270" s="2" t="s">
        <v>7</v>
      </c>
      <c r="F270" s="5" t="s">
        <v>6</v>
      </c>
      <c r="G270" s="6">
        <f>VLOOKUP($B270,'[1]HC-08 FHCS'!$B:$L,6,FALSE)</f>
        <v>1740595</v>
      </c>
      <c r="H270" s="6">
        <f>VLOOKUP($B270,'[1]HC-08 FHCS'!$B:$L,7,FALSE)</f>
        <v>1740595</v>
      </c>
      <c r="I270" s="6">
        <f>VLOOKUP($B270,'[1]HC-08 FHCS'!$B:$L,8,FALSE)</f>
        <v>1740595</v>
      </c>
      <c r="J270" s="6">
        <f>VLOOKUP($B270,'[1]HC-08 FHCS'!$B:$L,9,FALSE)</f>
        <v>1044355</v>
      </c>
      <c r="K270" s="6">
        <f>VLOOKUP($B270,'[1]HC-08 FHCS'!$B:$L,10,FALSE)</f>
        <v>1044355</v>
      </c>
      <c r="L270" s="6">
        <f>VLOOKUP($B270,'[1]HC-08 FHCS'!$B:$L,11,FALSE)</f>
        <v>1044355</v>
      </c>
    </row>
    <row r="271" spans="1:12" x14ac:dyDescent="0.25">
      <c r="A271" s="2" t="s">
        <v>303</v>
      </c>
      <c r="B271" s="3">
        <v>339015</v>
      </c>
      <c r="C271" s="4" t="s">
        <v>306</v>
      </c>
      <c r="D271" s="2" t="s">
        <v>7</v>
      </c>
      <c r="E271" s="2" t="s">
        <v>7</v>
      </c>
      <c r="F271" s="5" t="s">
        <v>6</v>
      </c>
      <c r="G271" s="6">
        <f>VLOOKUP($B271,'[1]HC-08 FHCS'!$B:$L,6,FALSE)</f>
        <v>393938</v>
      </c>
      <c r="H271" s="6">
        <f>VLOOKUP($B271,'[1]HC-08 FHCS'!$B:$L,7,FALSE)</f>
        <v>393938</v>
      </c>
      <c r="I271" s="6">
        <f>VLOOKUP($B271,'[1]HC-08 FHCS'!$B:$L,8,FALSE)</f>
        <v>393938</v>
      </c>
      <c r="J271" s="6">
        <f>VLOOKUP($B271,'[1]HC-08 FHCS'!$B:$L,9,FALSE)</f>
        <v>236360</v>
      </c>
      <c r="K271" s="6">
        <f>VLOOKUP($B271,'[1]HC-08 FHCS'!$B:$L,10,FALSE)</f>
        <v>236360</v>
      </c>
      <c r="L271" s="6">
        <f>VLOOKUP($B271,'[1]HC-08 FHCS'!$B:$L,11,FALSE)</f>
        <v>236360</v>
      </c>
    </row>
    <row r="272" spans="1:12" x14ac:dyDescent="0.25">
      <c r="A272" s="2" t="s">
        <v>303</v>
      </c>
      <c r="B272" s="3">
        <v>339023</v>
      </c>
      <c r="C272" s="4" t="s">
        <v>307</v>
      </c>
      <c r="D272" s="2" t="s">
        <v>7</v>
      </c>
      <c r="E272" s="2" t="s">
        <v>7</v>
      </c>
      <c r="F272" s="5" t="s">
        <v>6</v>
      </c>
      <c r="G272" s="6">
        <f>VLOOKUP($B272,'[1]HC-08 FHCS'!$B:$L,6,FALSE)</f>
        <v>473167</v>
      </c>
      <c r="H272" s="6">
        <f>VLOOKUP($B272,'[1]HC-08 FHCS'!$B:$L,7,FALSE)</f>
        <v>473167</v>
      </c>
      <c r="I272" s="6">
        <f>VLOOKUP($B272,'[1]HC-08 FHCS'!$B:$L,8,FALSE)</f>
        <v>473167</v>
      </c>
      <c r="J272" s="6">
        <f>VLOOKUP($B272,'[1]HC-08 FHCS'!$B:$L,9,FALSE)</f>
        <v>283899</v>
      </c>
      <c r="K272" s="6">
        <f>VLOOKUP($B272,'[1]HC-08 FHCS'!$B:$L,10,FALSE)</f>
        <v>283899</v>
      </c>
      <c r="L272" s="6">
        <f>VLOOKUP($B272,'[1]HC-08 FHCS'!$B:$L,11,FALSE)</f>
        <v>283899</v>
      </c>
    </row>
    <row r="273" spans="1:12" x14ac:dyDescent="0.25">
      <c r="A273" s="2" t="s">
        <v>303</v>
      </c>
      <c r="B273" s="3">
        <v>339027</v>
      </c>
      <c r="C273" s="4" t="s">
        <v>308</v>
      </c>
      <c r="D273" s="2" t="s">
        <v>7</v>
      </c>
      <c r="E273" s="2" t="s">
        <v>7</v>
      </c>
      <c r="F273" s="5" t="s">
        <v>6</v>
      </c>
      <c r="G273" s="6">
        <f>VLOOKUP($B273,'[1]HC-08 FHCS'!$B:$L,6,FALSE)</f>
        <v>6100</v>
      </c>
      <c r="H273" s="6">
        <f>VLOOKUP($B273,'[1]HC-08 FHCS'!$B:$L,7,FALSE)</f>
        <v>6100</v>
      </c>
      <c r="I273" s="6">
        <f>VLOOKUP($B273,'[1]HC-08 FHCS'!$B:$L,8,FALSE)</f>
        <v>6100</v>
      </c>
      <c r="J273" s="6">
        <f>VLOOKUP($B273,'[1]HC-08 FHCS'!$B:$L,9,FALSE)</f>
        <v>3659</v>
      </c>
      <c r="K273" s="6">
        <f>VLOOKUP($B273,'[1]HC-08 FHCS'!$B:$L,10,FALSE)</f>
        <v>3659</v>
      </c>
      <c r="L273" s="6">
        <f>VLOOKUP($B273,'[1]HC-08 FHCS'!$B:$L,11,FALSE)</f>
        <v>3659</v>
      </c>
    </row>
    <row r="274" spans="1:12" x14ac:dyDescent="0.25">
      <c r="A274" s="2" t="s">
        <v>309</v>
      </c>
      <c r="B274" s="3">
        <v>209001</v>
      </c>
      <c r="C274" s="4" t="s">
        <v>310</v>
      </c>
      <c r="D274" s="2" t="s">
        <v>7</v>
      </c>
      <c r="E274" s="2" t="s">
        <v>7</v>
      </c>
      <c r="F274" s="5" t="s">
        <v>6</v>
      </c>
      <c r="G274" s="6">
        <f>VLOOKUP($B274,'[1]HC-08 FHCS'!$B:$L,6,FALSE)</f>
        <v>776</v>
      </c>
      <c r="H274" s="6">
        <f>VLOOKUP($B274,'[1]HC-08 FHCS'!$B:$L,7,FALSE)</f>
        <v>776</v>
      </c>
      <c r="I274" s="6">
        <f>VLOOKUP($B274,'[1]HC-08 FHCS'!$B:$L,8,FALSE)</f>
        <v>776</v>
      </c>
      <c r="J274" s="6">
        <f>VLOOKUP($B274,'[1]HC-08 FHCS'!$B:$L,9,FALSE)</f>
        <v>465</v>
      </c>
      <c r="K274" s="6">
        <f>VLOOKUP($B274,'[1]HC-08 FHCS'!$B:$L,10,FALSE)</f>
        <v>465</v>
      </c>
      <c r="L274" s="6">
        <f>VLOOKUP($B274,'[1]HC-08 FHCS'!$B:$L,11,FALSE)</f>
        <v>465</v>
      </c>
    </row>
    <row r="275" spans="1:12" x14ac:dyDescent="0.25">
      <c r="A275" s="2" t="s">
        <v>309</v>
      </c>
      <c r="B275" s="3">
        <v>209002</v>
      </c>
      <c r="C275" s="4" t="s">
        <v>311</v>
      </c>
      <c r="D275" s="2" t="s">
        <v>7</v>
      </c>
      <c r="E275" s="2" t="s">
        <v>7</v>
      </c>
      <c r="F275" s="5" t="s">
        <v>6</v>
      </c>
      <c r="G275" s="6">
        <f>VLOOKUP($B275,'[1]HC-08 FHCS'!$B:$L,6,FALSE)</f>
        <v>102782</v>
      </c>
      <c r="H275" s="6">
        <f>VLOOKUP($B275,'[1]HC-08 FHCS'!$B:$L,7,FALSE)</f>
        <v>102782</v>
      </c>
      <c r="I275" s="6">
        <f>VLOOKUP($B275,'[1]HC-08 FHCS'!$B:$L,8,FALSE)</f>
        <v>102782</v>
      </c>
      <c r="J275" s="6">
        <f>VLOOKUP($B275,'[1]HC-08 FHCS'!$B:$L,9,FALSE)</f>
        <v>61668</v>
      </c>
      <c r="K275" s="6">
        <f>VLOOKUP($B275,'[1]HC-08 FHCS'!$B:$L,10,FALSE)</f>
        <v>61668</v>
      </c>
      <c r="L275" s="6">
        <f>VLOOKUP($B275,'[1]HC-08 FHCS'!$B:$L,11,FALSE)</f>
        <v>61668</v>
      </c>
    </row>
    <row r="276" spans="1:12" x14ac:dyDescent="0.25">
      <c r="A276" s="2" t="s">
        <v>309</v>
      </c>
      <c r="B276" s="3">
        <v>209005</v>
      </c>
      <c r="C276" s="4" t="s">
        <v>312</v>
      </c>
      <c r="D276" s="2" t="s">
        <v>7</v>
      </c>
      <c r="E276" s="2" t="s">
        <v>7</v>
      </c>
      <c r="F276" s="5" t="s">
        <v>6</v>
      </c>
      <c r="G276" s="6">
        <f>VLOOKUP($B276,'[1]HC-08 FHCS'!$B:$L,6,FALSE)</f>
        <v>533775</v>
      </c>
      <c r="H276" s="6">
        <f>VLOOKUP($B276,'[1]HC-08 FHCS'!$B:$L,7,FALSE)</f>
        <v>533775</v>
      </c>
      <c r="I276" s="6">
        <f>VLOOKUP($B276,'[1]HC-08 FHCS'!$B:$L,8,FALSE)</f>
        <v>533775</v>
      </c>
      <c r="J276" s="6">
        <f>VLOOKUP($B276,'[1]HC-08 FHCS'!$B:$L,9,FALSE)</f>
        <v>320264</v>
      </c>
      <c r="K276" s="6">
        <f>VLOOKUP($B276,'[1]HC-08 FHCS'!$B:$L,10,FALSE)</f>
        <v>320264</v>
      </c>
      <c r="L276" s="6">
        <f>VLOOKUP($B276,'[1]HC-08 FHCS'!$B:$L,11,FALSE)</f>
        <v>320264</v>
      </c>
    </row>
    <row r="277" spans="1:12" x14ac:dyDescent="0.25">
      <c r="A277" s="2" t="s">
        <v>309</v>
      </c>
      <c r="B277" s="3">
        <v>209009</v>
      </c>
      <c r="C277" s="4" t="s">
        <v>313</v>
      </c>
      <c r="D277" s="2" t="s">
        <v>7</v>
      </c>
      <c r="E277" s="2" t="s">
        <v>7</v>
      </c>
      <c r="F277" s="5" t="s">
        <v>6</v>
      </c>
      <c r="G277" s="6">
        <f>VLOOKUP($B277,'[1]HC-08 FHCS'!$B:$L,6,FALSE)</f>
        <v>1183</v>
      </c>
      <c r="H277" s="6">
        <f>VLOOKUP($B277,'[1]HC-08 FHCS'!$B:$L,7,FALSE)</f>
        <v>1183</v>
      </c>
      <c r="I277" s="6">
        <f>VLOOKUP($B277,'[1]HC-08 FHCS'!$B:$L,8,FALSE)</f>
        <v>1183</v>
      </c>
      <c r="J277" s="6">
        <f>VLOOKUP($B277,'[1]HC-08 FHCS'!$B:$L,9,FALSE)</f>
        <v>709</v>
      </c>
      <c r="K277" s="6">
        <f>VLOOKUP($B277,'[1]HC-08 FHCS'!$B:$L,10,FALSE)</f>
        <v>709</v>
      </c>
      <c r="L277" s="6">
        <f>VLOOKUP($B277,'[1]HC-08 FHCS'!$B:$L,11,FALSE)</f>
        <v>709</v>
      </c>
    </row>
    <row r="278" spans="1:12" x14ac:dyDescent="0.25">
      <c r="A278" s="2" t="s">
        <v>309</v>
      </c>
      <c r="B278" s="3">
        <v>209012</v>
      </c>
      <c r="C278" s="4" t="s">
        <v>153</v>
      </c>
      <c r="D278" s="2" t="s">
        <v>7</v>
      </c>
      <c r="E278" s="2" t="s">
        <v>7</v>
      </c>
      <c r="F278" s="5" t="s">
        <v>6</v>
      </c>
      <c r="G278" s="6">
        <f>VLOOKUP($B278,'[1]HC-08 FHCS'!$B:$L,6,FALSE)</f>
        <v>476354</v>
      </c>
      <c r="H278" s="6">
        <f>VLOOKUP($B278,'[1]HC-08 FHCS'!$B:$L,7,FALSE)</f>
        <v>476354</v>
      </c>
      <c r="I278" s="6">
        <f>VLOOKUP($B278,'[1]HC-08 FHCS'!$B:$L,8,FALSE)</f>
        <v>476354</v>
      </c>
      <c r="J278" s="6">
        <f>VLOOKUP($B278,'[1]HC-08 FHCS'!$B:$L,9,FALSE)</f>
        <v>285812</v>
      </c>
      <c r="K278" s="6">
        <f>VLOOKUP($B278,'[1]HC-08 FHCS'!$B:$L,10,FALSE)</f>
        <v>285812</v>
      </c>
      <c r="L278" s="6">
        <f>VLOOKUP($B278,'[1]HC-08 FHCS'!$B:$L,11,FALSE)</f>
        <v>285812</v>
      </c>
    </row>
    <row r="279" spans="1:12" x14ac:dyDescent="0.25">
      <c r="A279" s="2" t="s">
        <v>309</v>
      </c>
      <c r="B279" s="3">
        <v>209909</v>
      </c>
      <c r="C279" s="4" t="s">
        <v>314</v>
      </c>
      <c r="D279" s="2" t="s">
        <v>7</v>
      </c>
      <c r="E279" s="2" t="s">
        <v>7</v>
      </c>
      <c r="F279" s="5" t="s">
        <v>6</v>
      </c>
      <c r="G279" s="6">
        <f>VLOOKUP($B279,'[1]HC-08 FHCS'!$B:$L,6,FALSE)</f>
        <v>90600</v>
      </c>
      <c r="H279" s="6">
        <f>VLOOKUP($B279,'[1]HC-08 FHCS'!$B:$L,7,FALSE)</f>
        <v>90600</v>
      </c>
      <c r="I279" s="6">
        <f>VLOOKUP($B279,'[1]HC-08 FHCS'!$B:$L,8,FALSE)</f>
        <v>90600</v>
      </c>
      <c r="J279" s="6">
        <f>VLOOKUP($B279,'[1]HC-08 FHCS'!$B:$L,9,FALSE)</f>
        <v>54359</v>
      </c>
      <c r="K279" s="6">
        <f>VLOOKUP($B279,'[1]HC-08 FHCS'!$B:$L,10,FALSE)</f>
        <v>54359</v>
      </c>
      <c r="L279" s="6">
        <f>VLOOKUP($B279,'[1]HC-08 FHCS'!$B:$L,11,FALSE)</f>
        <v>54359</v>
      </c>
    </row>
    <row r="280" spans="1:12" x14ac:dyDescent="0.25">
      <c r="A280" s="2" t="s">
        <v>315</v>
      </c>
      <c r="B280" s="3">
        <v>511595</v>
      </c>
      <c r="C280" s="4" t="s">
        <v>316</v>
      </c>
      <c r="D280" s="2" t="s">
        <v>341</v>
      </c>
      <c r="E280" s="2" t="s">
        <v>5</v>
      </c>
      <c r="F280" s="5" t="s">
        <v>6</v>
      </c>
      <c r="G280" s="6">
        <f>VLOOKUP($B280,'[1]HC-08 FHCS'!$B:$L,6,FALSE)</f>
        <v>61572</v>
      </c>
      <c r="H280" s="6">
        <f>VLOOKUP($B280,'[1]HC-08 FHCS'!$B:$L,7,FALSE)</f>
        <v>61572</v>
      </c>
      <c r="I280" s="6">
        <f>VLOOKUP($B280,'[1]HC-08 FHCS'!$B:$L,8,FALSE)</f>
        <v>61572</v>
      </c>
      <c r="J280" s="6">
        <f>VLOOKUP($B280,'[1]HC-08 FHCS'!$B:$L,9,FALSE)</f>
        <v>61572</v>
      </c>
      <c r="K280" s="6">
        <f>VLOOKUP($B280,'[1]HC-08 FHCS'!$B:$L,10,FALSE)</f>
        <v>61572</v>
      </c>
      <c r="L280" s="6">
        <f>VLOOKUP($B280,'[1]HC-08 FHCS'!$B:$L,11,FALSE)</f>
        <v>61572</v>
      </c>
    </row>
    <row r="281" spans="1:12" x14ac:dyDescent="0.25">
      <c r="A281" s="2" t="s">
        <v>315</v>
      </c>
      <c r="B281" s="3">
        <v>512299</v>
      </c>
      <c r="C281" s="4" t="s">
        <v>317</v>
      </c>
      <c r="D281" s="2" t="s">
        <v>341</v>
      </c>
      <c r="E281" s="2" t="s">
        <v>5</v>
      </c>
      <c r="F281" s="5" t="s">
        <v>6</v>
      </c>
      <c r="G281" s="6">
        <f>VLOOKUP($B281,'[1]HC-08 FHCS'!$B:$L,6,FALSE)</f>
        <v>67795</v>
      </c>
      <c r="H281" s="6">
        <f>VLOOKUP($B281,'[1]HC-08 FHCS'!$B:$L,7,FALSE)</f>
        <v>67795</v>
      </c>
      <c r="I281" s="6">
        <f>VLOOKUP($B281,'[1]HC-08 FHCS'!$B:$L,8,FALSE)</f>
        <v>67795</v>
      </c>
      <c r="J281" s="6">
        <f>VLOOKUP($B281,'[1]HC-08 FHCS'!$B:$L,9,FALSE)</f>
        <v>67795</v>
      </c>
      <c r="K281" s="6">
        <f>VLOOKUP($B281,'[1]HC-08 FHCS'!$B:$L,10,FALSE)</f>
        <v>67795</v>
      </c>
      <c r="L281" s="6">
        <f>VLOOKUP($B281,'[1]HC-08 FHCS'!$B:$L,11,FALSE)</f>
        <v>67795</v>
      </c>
    </row>
    <row r="282" spans="1:12" x14ac:dyDescent="0.25">
      <c r="A282" s="2" t="s">
        <v>315</v>
      </c>
      <c r="B282" s="3">
        <v>515108</v>
      </c>
      <c r="C282" s="4" t="s">
        <v>318</v>
      </c>
      <c r="D282" s="2" t="s">
        <v>341</v>
      </c>
      <c r="E282" s="2" t="s">
        <v>5</v>
      </c>
      <c r="F282" s="5" t="s">
        <v>6</v>
      </c>
      <c r="G282" s="6">
        <f>VLOOKUP($B282,'[1]HC-08 FHCS'!$B:$L,6,FALSE)</f>
        <v>945713</v>
      </c>
      <c r="H282" s="6">
        <f>VLOOKUP($B282,'[1]HC-08 FHCS'!$B:$L,7,FALSE)</f>
        <v>945713</v>
      </c>
      <c r="I282" s="6">
        <f>VLOOKUP($B282,'[1]HC-08 FHCS'!$B:$L,8,FALSE)</f>
        <v>945713</v>
      </c>
      <c r="J282" s="6">
        <f>VLOOKUP($B282,'[1]HC-08 FHCS'!$B:$L,9,FALSE)</f>
        <v>945713</v>
      </c>
      <c r="K282" s="6">
        <f>VLOOKUP($B282,'[1]HC-08 FHCS'!$B:$L,10,FALSE)</f>
        <v>945713</v>
      </c>
      <c r="L282" s="6">
        <f>VLOOKUP($B282,'[1]HC-08 FHCS'!$B:$L,11,FALSE)</f>
        <v>945713</v>
      </c>
    </row>
    <row r="283" spans="1:12" x14ac:dyDescent="0.25">
      <c r="A283" s="2" t="s">
        <v>315</v>
      </c>
      <c r="B283" s="3">
        <v>519001</v>
      </c>
      <c r="C283" s="4" t="s">
        <v>319</v>
      </c>
      <c r="D283" s="2" t="s">
        <v>7</v>
      </c>
      <c r="E283" s="2" t="s">
        <v>7</v>
      </c>
      <c r="F283" s="5" t="s">
        <v>6</v>
      </c>
      <c r="G283" s="6">
        <f>VLOOKUP($B283,'[1]HC-08 FHCS'!$B:$L,6,FALSE)</f>
        <v>5387</v>
      </c>
      <c r="H283" s="6">
        <f>VLOOKUP($B283,'[1]HC-08 FHCS'!$B:$L,7,FALSE)</f>
        <v>5387</v>
      </c>
      <c r="I283" s="6">
        <f>VLOOKUP($B283,'[1]HC-08 FHCS'!$B:$L,8,FALSE)</f>
        <v>5387</v>
      </c>
      <c r="J283" s="6">
        <f>VLOOKUP($B283,'[1]HC-08 FHCS'!$B:$L,9,FALSE)</f>
        <v>3232</v>
      </c>
      <c r="K283" s="6">
        <f>VLOOKUP($B283,'[1]HC-08 FHCS'!$B:$L,10,FALSE)</f>
        <v>3232</v>
      </c>
      <c r="L283" s="6">
        <f>VLOOKUP($B283,'[1]HC-08 FHCS'!$B:$L,11,FALSE)</f>
        <v>3232</v>
      </c>
    </row>
    <row r="284" spans="1:12" x14ac:dyDescent="0.25">
      <c r="A284" s="2" t="s">
        <v>315</v>
      </c>
      <c r="B284" s="3">
        <v>519004</v>
      </c>
      <c r="C284" s="4" t="s">
        <v>320</v>
      </c>
      <c r="D284" s="2" t="s">
        <v>7</v>
      </c>
      <c r="E284" s="2" t="s">
        <v>7</v>
      </c>
      <c r="F284" s="5" t="s">
        <v>6</v>
      </c>
      <c r="G284" s="6">
        <f>VLOOKUP($B284,'[1]HC-08 FHCS'!$B:$L,6,FALSE)</f>
        <v>2811</v>
      </c>
      <c r="H284" s="6">
        <f>VLOOKUP($B284,'[1]HC-08 FHCS'!$B:$L,7,FALSE)</f>
        <v>2811</v>
      </c>
      <c r="I284" s="6">
        <f>VLOOKUP($B284,'[1]HC-08 FHCS'!$B:$L,8,FALSE)</f>
        <v>2811</v>
      </c>
      <c r="J284" s="6">
        <f>VLOOKUP($B284,'[1]HC-08 FHCS'!$B:$L,9,FALSE)</f>
        <v>1685</v>
      </c>
      <c r="K284" s="6">
        <f>VLOOKUP($B284,'[1]HC-08 FHCS'!$B:$L,10,FALSE)</f>
        <v>1685</v>
      </c>
      <c r="L284" s="6">
        <f>VLOOKUP($B284,'[1]HC-08 FHCS'!$B:$L,11,FALSE)</f>
        <v>1685</v>
      </c>
    </row>
    <row r="285" spans="1:12" x14ac:dyDescent="0.25">
      <c r="A285" s="2" t="s">
        <v>315</v>
      </c>
      <c r="B285" s="3">
        <v>519005</v>
      </c>
      <c r="C285" s="4" t="s">
        <v>321</v>
      </c>
      <c r="D285" s="2" t="s">
        <v>7</v>
      </c>
      <c r="E285" s="2" t="s">
        <v>7</v>
      </c>
      <c r="F285" s="5" t="s">
        <v>6</v>
      </c>
      <c r="G285" s="6">
        <f>VLOOKUP($B285,'[1]HC-08 FHCS'!$B:$L,6,FALSE)</f>
        <v>150165</v>
      </c>
      <c r="H285" s="6">
        <f>VLOOKUP($B285,'[1]HC-08 FHCS'!$B:$L,7,FALSE)</f>
        <v>150165</v>
      </c>
      <c r="I285" s="6">
        <f>VLOOKUP($B285,'[1]HC-08 FHCS'!$B:$L,8,FALSE)</f>
        <v>150165</v>
      </c>
      <c r="J285" s="6">
        <f>VLOOKUP($B285,'[1]HC-08 FHCS'!$B:$L,9,FALSE)</f>
        <v>90097</v>
      </c>
      <c r="K285" s="6">
        <f>VLOOKUP($B285,'[1]HC-08 FHCS'!$B:$L,10,FALSE)</f>
        <v>90097</v>
      </c>
      <c r="L285" s="6">
        <f>VLOOKUP($B285,'[1]HC-08 FHCS'!$B:$L,11,FALSE)</f>
        <v>90097</v>
      </c>
    </row>
    <row r="286" spans="1:12" x14ac:dyDescent="0.25">
      <c r="A286" s="2" t="s">
        <v>315</v>
      </c>
      <c r="B286" s="3">
        <v>519905</v>
      </c>
      <c r="C286" s="4" t="s">
        <v>322</v>
      </c>
      <c r="D286" s="2" t="s">
        <v>7</v>
      </c>
      <c r="E286" s="2" t="s">
        <v>7</v>
      </c>
      <c r="F286" s="5" t="s">
        <v>6</v>
      </c>
      <c r="G286" s="6">
        <f>VLOOKUP($B286,'[1]HC-08 FHCS'!$B:$L,6,FALSE)</f>
        <v>649771</v>
      </c>
      <c r="H286" s="6">
        <f>VLOOKUP($B286,'[1]HC-08 FHCS'!$B:$L,7,FALSE)</f>
        <v>649771</v>
      </c>
      <c r="I286" s="6">
        <f>VLOOKUP($B286,'[1]HC-08 FHCS'!$B:$L,8,FALSE)</f>
        <v>649771</v>
      </c>
      <c r="J286" s="6">
        <f>VLOOKUP($B286,'[1]HC-08 FHCS'!$B:$L,9,FALSE)</f>
        <v>389860</v>
      </c>
      <c r="K286" s="6">
        <f>VLOOKUP($B286,'[1]HC-08 FHCS'!$B:$L,10,FALSE)</f>
        <v>389860</v>
      </c>
      <c r="L286" s="6">
        <f>VLOOKUP($B286,'[1]HC-08 FHCS'!$B:$L,11,FALSE)</f>
        <v>389860</v>
      </c>
    </row>
    <row r="287" spans="1:12" x14ac:dyDescent="0.25">
      <c r="A287" s="7"/>
      <c r="C287" s="9"/>
      <c r="D287" s="9"/>
      <c r="E287" s="7"/>
      <c r="F287" s="7"/>
      <c r="G287" s="10"/>
      <c r="H287" s="10"/>
      <c r="I287" s="10"/>
      <c r="J287" s="10"/>
      <c r="K287" s="10"/>
      <c r="L287" s="10"/>
    </row>
    <row r="288" spans="1:12" x14ac:dyDescent="0.25">
      <c r="A288" s="7"/>
      <c r="B288" s="11">
        <v>284</v>
      </c>
      <c r="C288" s="12" t="s">
        <v>323</v>
      </c>
      <c r="D288" s="12"/>
      <c r="E288" s="7"/>
      <c r="F288" s="13"/>
    </row>
    <row r="289" spans="1:13" x14ac:dyDescent="0.25">
      <c r="B289" s="14"/>
      <c r="E289" s="15" t="s">
        <v>324</v>
      </c>
      <c r="F289" s="15"/>
      <c r="G289" s="16">
        <f>SUM(G3:G288)</f>
        <v>80553059</v>
      </c>
      <c r="H289" s="16">
        <f t="shared" ref="H289:L289" si="0">SUM(H3:H288)</f>
        <v>80560443</v>
      </c>
      <c r="I289" s="16">
        <f t="shared" si="0"/>
        <v>80560447</v>
      </c>
      <c r="J289" s="16">
        <f t="shared" si="0"/>
        <v>53067003</v>
      </c>
      <c r="K289" s="16">
        <f t="shared" si="0"/>
        <v>53071432</v>
      </c>
      <c r="L289" s="16">
        <f t="shared" si="0"/>
        <v>53071435</v>
      </c>
      <c r="M289" s="19"/>
    </row>
    <row r="290" spans="1:13" x14ac:dyDescent="0.25">
      <c r="A290" s="15"/>
      <c r="B290" s="14"/>
      <c r="C290" s="17"/>
      <c r="D290" s="17"/>
      <c r="F290" s="13"/>
      <c r="G290" s="18"/>
      <c r="H290" s="19"/>
      <c r="I290" s="19"/>
      <c r="J290" s="18"/>
      <c r="K290" s="19"/>
      <c r="L290" s="19"/>
    </row>
    <row r="291" spans="1:13" x14ac:dyDescent="0.25">
      <c r="A291" s="7"/>
      <c r="B291" s="20"/>
      <c r="C291" s="9"/>
      <c r="D291" s="9"/>
      <c r="E291" s="7" t="s">
        <v>325</v>
      </c>
      <c r="F291" s="7"/>
      <c r="G291" s="21">
        <f>G289*3</f>
        <v>241659177</v>
      </c>
      <c r="H291" s="21">
        <f t="shared" ref="H291:L291" si="1">H289*3</f>
        <v>241681329</v>
      </c>
      <c r="I291" s="21">
        <f t="shared" si="1"/>
        <v>241681341</v>
      </c>
      <c r="J291" s="21">
        <f t="shared" si="1"/>
        <v>159201009</v>
      </c>
      <c r="K291" s="21">
        <f t="shared" si="1"/>
        <v>159214296</v>
      </c>
      <c r="L291" s="21">
        <f t="shared" si="1"/>
        <v>159214305</v>
      </c>
    </row>
    <row r="292" spans="1:13" x14ac:dyDescent="0.25">
      <c r="A292" s="7"/>
      <c r="B292" s="7" t="s">
        <v>326</v>
      </c>
      <c r="E292" s="22"/>
      <c r="F292" s="13"/>
      <c r="G292" s="23"/>
      <c r="H292" s="23"/>
      <c r="I292" s="23"/>
      <c r="J292" s="23"/>
      <c r="K292" s="23"/>
      <c r="L292" s="23"/>
    </row>
    <row r="293" spans="1:13" x14ac:dyDescent="0.25">
      <c r="A293" s="7"/>
      <c r="B293" s="12" t="s">
        <v>339</v>
      </c>
      <c r="C293" s="1" t="s">
        <v>340</v>
      </c>
      <c r="E293" s="22"/>
      <c r="F293" s="13" t="s">
        <v>4</v>
      </c>
      <c r="G293" s="24" t="s">
        <v>329</v>
      </c>
      <c r="H293" s="24"/>
      <c r="I293" s="24"/>
      <c r="J293" s="24" t="s">
        <v>329</v>
      </c>
      <c r="K293" s="24"/>
      <c r="L293" s="24"/>
    </row>
    <row r="294" spans="1:13" x14ac:dyDescent="0.25">
      <c r="A294" s="7"/>
      <c r="B294" s="7"/>
      <c r="C294" s="25" t="s">
        <v>332</v>
      </c>
      <c r="E294" s="22"/>
      <c r="F294" s="13"/>
      <c r="G294" s="24" t="s">
        <v>331</v>
      </c>
      <c r="H294" s="21"/>
      <c r="I294" s="21"/>
      <c r="J294" s="24" t="s">
        <v>331</v>
      </c>
      <c r="K294" s="21"/>
      <c r="L294" s="21"/>
    </row>
    <row r="295" spans="1:13" x14ac:dyDescent="0.25">
      <c r="A295" s="15"/>
      <c r="B295" s="15"/>
      <c r="D295" s="25"/>
      <c r="F295" s="26"/>
      <c r="G295" s="18"/>
      <c r="J295" s="18"/>
    </row>
    <row r="296" spans="1:13" x14ac:dyDescent="0.25">
      <c r="B296" s="7" t="s">
        <v>327</v>
      </c>
      <c r="C296" s="1" t="s">
        <v>328</v>
      </c>
      <c r="D296" s="27"/>
      <c r="E296" s="15"/>
      <c r="F296" s="15"/>
      <c r="G296" s="28"/>
      <c r="H296" s="28"/>
      <c r="I296" s="28"/>
      <c r="J296" s="28"/>
      <c r="K296" s="28"/>
      <c r="L296" s="28"/>
    </row>
    <row r="297" spans="1:13" x14ac:dyDescent="0.25">
      <c r="B297" s="7"/>
      <c r="C297" s="1" t="s">
        <v>330</v>
      </c>
    </row>
    <row r="298" spans="1:13" x14ac:dyDescent="0.25">
      <c r="B298" s="15"/>
      <c r="C298" s="25" t="s">
        <v>332</v>
      </c>
    </row>
  </sheetData>
  <mergeCells count="8">
    <mergeCell ref="A1:A2"/>
    <mergeCell ref="B1:B2"/>
    <mergeCell ref="G1:I1"/>
    <mergeCell ref="J1:L1"/>
    <mergeCell ref="C1:C2"/>
    <mergeCell ref="D1:D2"/>
    <mergeCell ref="E1:E2"/>
    <mergeCell ref="F1:F2"/>
  </mergeCells>
  <printOptions horizontalCentered="1"/>
  <pageMargins left="0.75" right="0.75" top="0.75" bottom="0.4" header="0.25" footer="0.25"/>
  <pageSetup scale="43" fitToHeight="0" orientation="portrait" r:id="rId1"/>
  <headerFooter alignWithMargins="0">
    <oddHeader>&amp;C&amp;"Arial,Bold"&amp;12UNIVERSAL SERVICE ADMINISTRATIVE COMPANY&amp;"Arial,Regular"
Frozen High Cost Support Projected by State by Study Area
First Quarter 2018&amp;R&amp;"Arial,Regular"Appendix HC07
1Q2018
Page &amp;P of &amp;N</oddHeader>
    <oddFooter>&amp;L&amp;"Arial,Regular"&amp;9USAC - High Cost Support Mechanism&amp;R&amp;"Arial,Regular"&amp;9November 2,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HC07 Frozen HC by SAC 1Q2018</vt:lpstr>
      <vt:lpstr>'HC07 Frozen HC by SAC 1Q2018'!Print_Area</vt:lpstr>
      <vt:lpstr>'HC07 Frozen HC by SAC 1Q2018'!Print_Titles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Stawski</dc:creator>
  <cp:lastModifiedBy>Farrah Zahid</cp:lastModifiedBy>
  <cp:lastPrinted>2017-10-29T17:23:42Z</cp:lastPrinted>
  <dcterms:created xsi:type="dcterms:W3CDTF">2017-07-26T21:12:28Z</dcterms:created>
  <dcterms:modified xsi:type="dcterms:W3CDTF">2017-10-29T17:52:21Z</dcterms:modified>
</cp:coreProperties>
</file>