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8 Filing\1Q2018\Step 2 - Filing Finished\Excel\M0\"/>
    </mc:Choice>
  </mc:AlternateContent>
  <bookViews>
    <workbookView xWindow="0" yWindow="0" windowWidth="23040" windowHeight="9396"/>
  </bookViews>
  <sheets>
    <sheet name="M0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localSheetId="0" hidden="1">#REF!</definedName>
    <definedName name="_Bud02" hidden="1">#REF!</definedName>
    <definedName name="_bud1" localSheetId="0">#REF!</definedName>
    <definedName name="_bud1">#REF!</definedName>
    <definedName name="_bud2" localSheetId="0">#REF!</definedName>
    <definedName name="_bud2">#REF!</definedName>
    <definedName name="_Feb1">'[1]Aged AR'!$A$2:$J$8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g1" localSheetId="0">#REF!</definedName>
    <definedName name="_pg1">#REF!</definedName>
    <definedName name="_pg2" localSheetId="0">#REF!</definedName>
    <definedName name="_pg2">#REF!</definedName>
    <definedName name="_Sort" localSheetId="0" hidden="1">#REF!</definedName>
    <definedName name="_Sort" hidden="1">#REF!</definedName>
    <definedName name="_SS2" localSheetId="0">#REF!</definedName>
    <definedName name="_SS2">#REF!</definedName>
    <definedName name="_sub1" localSheetId="0">#REF!</definedName>
    <definedName name="_sub1">#REF!</definedName>
    <definedName name="_sub2" localSheetId="0">#REF!</definedName>
    <definedName name="_sub2">#REF!</definedName>
    <definedName name="Account">'[2]Chart of Accts'!$A$5:$B$587</definedName>
    <definedName name="adf" localSheetId="0">#REF!</definedName>
    <definedName name="adf">#REF!</definedName>
    <definedName name="AGE_BALANCES" localSheetId="0">#REF!</definedName>
    <definedName name="AGE_BALANCES">#REF!</definedName>
    <definedName name="AGED_BALANCES" localSheetId="0">#REF!</definedName>
    <definedName name="AGED_BALANCES">#REF!</definedName>
    <definedName name="Amount">[3]Sheet1!$H$8:$H$9</definedName>
    <definedName name="AR" localSheetId="0">#REF!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localSheetId="0" hidden="1">#REF!</definedName>
    <definedName name="AS2tic" hidden="1">#REF!</definedName>
    <definedName name="AS2TickmarkLS" localSheetId="0" hidden="1">#REF!</definedName>
    <definedName name="AS2TickmarkLS" hidden="1">#REF!</definedName>
    <definedName name="AS2VersionLS" hidden="1">300</definedName>
    <definedName name="asdfah" localSheetId="0">#REF!</definedName>
    <definedName name="asdfah">#REF!</definedName>
    <definedName name="August" localSheetId="0">#REF!</definedName>
    <definedName name="August">#REF!</definedName>
    <definedName name="bd" localSheetId="0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 localSheetId="0">#REF!</definedName>
    <definedName name="BILLING_PROVIDER">#REF!</definedName>
    <definedName name="BORD" localSheetId="0">#REF!</definedName>
    <definedName name="BORD">#REF!</definedName>
    <definedName name="Bud" localSheetId="0">#REF!</definedName>
    <definedName name="Bud">#REF!</definedName>
    <definedName name="Budget20" localSheetId="0">#REF!</definedName>
    <definedName name="Budget20">#REF!</definedName>
    <definedName name="CONSOLIDATED_bAL" localSheetId="0">#REF!</definedName>
    <definedName name="CONSOLIDATED_bAL">#REF!</definedName>
    <definedName name="consolidated_balance_with_names_930" localSheetId="0">#REF!</definedName>
    <definedName name="consolidated_balance_with_names_930">#REF!</definedName>
    <definedName name="Cost_Cntr" localSheetId="0">#REF!</definedName>
    <definedName name="Cost_Cntr">#REF!</definedName>
    <definedName name="cst" localSheetId="0">#REF!</definedName>
    <definedName name="cst">#REF!</definedName>
    <definedName name="DATA">[4]Tot_Blrz!$C$8:$S$282</definedName>
    <definedName name="data_670" localSheetId="0">#REF!</definedName>
    <definedName name="data_670">#REF!</definedName>
    <definedName name="dba" localSheetId="0">#REF!</definedName>
    <definedName name="dba">#REF!</definedName>
    <definedName name="DBA_PRN" localSheetId="0">#REF!</definedName>
    <definedName name="DBA_PRN">#REF!</definedName>
    <definedName name="detail_inactive" localSheetId="0">#REF!</definedName>
    <definedName name="detail_inactive">#REF!</definedName>
    <definedName name="Disb" localSheetId="0">#REF!</definedName>
    <definedName name="Disb">#REF!</definedName>
    <definedName name="dpt" localSheetId="0">#REF!</definedName>
    <definedName name="dpt">#REF!</definedName>
    <definedName name="dta" localSheetId="0">#REF!</definedName>
    <definedName name="dta">#REF!</definedName>
    <definedName name="Dual_Format" localSheetId="0">#REF!</definedName>
    <definedName name="Dual_Format">#REF!</definedName>
    <definedName name="dud" localSheetId="0">#REF!</definedName>
    <definedName name="dud">#REF!</definedName>
    <definedName name="EXEMPT" localSheetId="0">#REF!</definedName>
    <definedName name="EXEMPT">#REF!</definedName>
    <definedName name="ext" localSheetId="0">#REF!</definedName>
    <definedName name="ext">#REF!</definedName>
    <definedName name="feap">'[1]Aged AR'!$A$2:$J$8</definedName>
    <definedName name="Feb">'[5]Aged AR'!$A$2:$J$8</definedName>
    <definedName name="fin" localSheetId="0">#REF!</definedName>
    <definedName name="fin">#REF!</definedName>
    <definedName name="FIN_ADJ" localSheetId="0">#REF!</definedName>
    <definedName name="FIN_ADJ">#REF!</definedName>
    <definedName name="frd" localSheetId="0">#REF!</definedName>
    <definedName name="frd">#REF!</definedName>
    <definedName name="frg" localSheetId="0">#REF!</definedName>
    <definedName name="frg">#REF!</definedName>
    <definedName name="FRINGEEX" localSheetId="0">#REF!</definedName>
    <definedName name="FRINGEEX">#REF!</definedName>
    <definedName name="FRINGENO" localSheetId="0">#REF!</definedName>
    <definedName name="FRINGENO">#REF!</definedName>
    <definedName name="FRSC_Format" localSheetId="0">#REF!</definedName>
    <definedName name="FRSC_Format">#REF!</definedName>
    <definedName name="GeneralStaff" localSheetId="0">#REF!</definedName>
    <definedName name="GeneralStaff">#REF!</definedName>
    <definedName name="GMargin_Format" localSheetId="0">#REF!</definedName>
    <definedName name="GMargin_Format">#REF!</definedName>
    <definedName name="gtgh">'[6]Aged AR'!$A$2:$J$8</definedName>
    <definedName name="gusa" localSheetId="0">#REF!</definedName>
    <definedName name="gusa">#REF!</definedName>
    <definedName name="Gusa_Depts" localSheetId="0">#REF!</definedName>
    <definedName name="Gusa_Depts">#REF!</definedName>
    <definedName name="Holidays" localSheetId="0">#REF!</definedName>
    <definedName name="Holidays">#REF!</definedName>
    <definedName name="june">'[7]Aged AR'!$A$2:$J$8</definedName>
    <definedName name="kas" localSheetId="0">#REF!</definedName>
    <definedName name="kas">#REF!</definedName>
    <definedName name="kou">'[6]Aged AR'!$A$2:$J$8</definedName>
    <definedName name="lkajdf">'[6]Aged AR'!$A$2:$J$8</definedName>
    <definedName name="lku" localSheetId="0">#REF!</definedName>
    <definedName name="lku">#REF!</definedName>
    <definedName name="Lookup_Data" localSheetId="0">#REF!</definedName>
    <definedName name="Lookup_Data">#REF!</definedName>
    <definedName name="Management" localSheetId="0">#REF!</definedName>
    <definedName name="Management">#REF!</definedName>
    <definedName name="netting" localSheetId="0">#REF!</definedName>
    <definedName name="netting">#REF!</definedName>
    <definedName name="new" localSheetId="0" hidden="1">#REF!</definedName>
    <definedName name="new" hidden="1">#REF!</definedName>
    <definedName name="non" localSheetId="0">#REF!</definedName>
    <definedName name="non">#REF!</definedName>
    <definedName name="NONEX" localSheetId="0">#REF!</definedName>
    <definedName name="NONEX">#REF!</definedName>
    <definedName name="number" localSheetId="0">#REF!</definedName>
    <definedName name="number">#REF!</definedName>
    <definedName name="nw" localSheetId="0" hidden="1">#REF!</definedName>
    <definedName name="nw" hidden="1">#REF!</definedName>
    <definedName name="occ" localSheetId="0">#REF!</definedName>
    <definedName name="occ">#REF!</definedName>
    <definedName name="old" localSheetId="0">#REF!</definedName>
    <definedName name="old">#REF!</definedName>
    <definedName name="Old_Accounts" localSheetId="0">#REF!</definedName>
    <definedName name="Old_Accounts">#REF!</definedName>
    <definedName name="Old_Cost_Centers" localSheetId="0">#REF!</definedName>
    <definedName name="Old_Cost_Centers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eriodsTableBraun">[8]PeriodsTableBraun!$C$4:$D$66</definedName>
    <definedName name="PeriodsTableDuracell">[9]PeriodsTableD!$C$4:$D$66</definedName>
    <definedName name="PeriodsTableOCM">[10]PeriodsTableOCM!$C$4:$D$66</definedName>
    <definedName name="PeriodsTableOCP">[11]PeriodsTableOCP!$C$4:$D$66</definedName>
    <definedName name="_xlnm.Print_Area" localSheetId="0">'M03'!$A$1:$F$60</definedName>
    <definedName name="_xlnm.Print_Area">#REF!</definedName>
    <definedName name="Print_Area_MI" localSheetId="0">#REF!</definedName>
    <definedName name="Print_Area_MI">#REF!</definedName>
    <definedName name="qFRNBalance" localSheetId="0">#REF!</definedName>
    <definedName name="qFRNBalance">#REF!</definedName>
    <definedName name="qFRNBalanceDelta" localSheetId="0">#REF!</definedName>
    <definedName name="qFRNBalanceDelta">#REF!</definedName>
    <definedName name="qIssuedCommitAdjs" localSheetId="0">#REF!</definedName>
    <definedName name="qIssuedCommitAdjs">#REF!</definedName>
    <definedName name="Query1" localSheetId="0">#REF!</definedName>
    <definedName name="Query1">#REF!</definedName>
    <definedName name="Report_670" localSheetId="0">#REF!</definedName>
    <definedName name="Report_670">#REF!</definedName>
    <definedName name="Results" localSheetId="0">#REF!</definedName>
    <definedName name="Results">#REF!</definedName>
    <definedName name="rpt" localSheetId="0">#REF!</definedName>
    <definedName name="rpt">#REF!</definedName>
    <definedName name="S_Adjust_GT" localSheetId="0">'[12]p.1 Lead'!#REF!</definedName>
    <definedName name="S_Adjust_GT">'[12]p.1 Lead'!#REF!</definedName>
    <definedName name="S_AJE_Tot_GT" localSheetId="0">'[12]p.1 Lead'!#REF!</definedName>
    <definedName name="S_AJE_Tot_GT">'[12]p.1 Lead'!#REF!</definedName>
    <definedName name="S_CY_Beg_GT" localSheetId="0">'[12]p.1 Lead'!#REF!</definedName>
    <definedName name="S_CY_Beg_GT">'[12]p.1 Lead'!#REF!</definedName>
    <definedName name="S_CY_End_GT" localSheetId="0">'[12]p.1 Lead'!#REF!</definedName>
    <definedName name="S_CY_End_GT">'[12]p.1 Lead'!#REF!</definedName>
    <definedName name="S_PY_End_GT" localSheetId="0">'[12]p.1 Lead'!#REF!</definedName>
    <definedName name="S_PY_End_GT">'[12]p.1 Lead'!#REF!</definedName>
    <definedName name="S_RJE_Tot_GT" localSheetId="0">'[12]p.1 Lead'!#REF!</definedName>
    <definedName name="S_RJE_Tot_GT">'[12]p.1 Lead'!#REF!</definedName>
    <definedName name="SAP_Depts" localSheetId="0">#REF!</definedName>
    <definedName name="SAP_Depts">#REF!</definedName>
    <definedName name="selling" localSheetId="0">#REF!</definedName>
    <definedName name="selling">#REF!</definedName>
    <definedName name="September" localSheetId="0">#REF!</definedName>
    <definedName name="September">#REF!</definedName>
    <definedName name="slg" localSheetId="0">#REF!</definedName>
    <definedName name="slg">#REF!</definedName>
    <definedName name="SM_BALANCES" localSheetId="0">#REF!</definedName>
    <definedName name="SM_BALANCES">#REF!</definedName>
    <definedName name="Spec" localSheetId="0">#REF!</definedName>
    <definedName name="Spec">#REF!</definedName>
    <definedName name="spec1" localSheetId="0">#REF!</definedName>
    <definedName name="spec1">#REF!</definedName>
    <definedName name="SS" localSheetId="0">#REF!</definedName>
    <definedName name="SS">#REF!</definedName>
    <definedName name="StartingPoint2">[13]Departmental!$D$9</definedName>
    <definedName name="Summary_Sal" localSheetId="0">#REF!</definedName>
    <definedName name="Summary_Sal">#REF!</definedName>
    <definedName name="Timing_Sal" localSheetId="0">#REF!</definedName>
    <definedName name="Timing_Sal">#REF!</definedName>
    <definedName name="XX" localSheetId="0">#REF!</definedName>
    <definedName name="XX">#REF!</definedName>
    <definedName name="XXX" localSheetId="0">#REF!</definedName>
    <definedName name="XXX">#REF!</definedName>
    <definedName name="zane">'[14]Aged AR'!$A$2:$J$8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3" i="1"/>
  <c r="E19" i="1"/>
  <c r="E30" i="1" s="1"/>
  <c r="E40" i="1" s="1"/>
  <c r="E50" i="1" s="1"/>
  <c r="C19" i="1"/>
  <c r="C30" i="1" s="1"/>
  <c r="C40" i="1" s="1"/>
  <c r="C50" i="1" s="1"/>
  <c r="F15" i="1"/>
  <c r="F16" i="1"/>
  <c r="F17" i="1"/>
  <c r="F18" i="1"/>
  <c r="B19" i="1"/>
  <c r="B22" i="1"/>
  <c r="C22" i="1"/>
  <c r="D22" i="1"/>
  <c r="E22" i="1"/>
  <c r="F22" i="1"/>
  <c r="B54" i="1"/>
  <c r="F24" i="1"/>
  <c r="F25" i="1"/>
  <c r="E55" i="1"/>
  <c r="D56" i="1"/>
  <c r="F26" i="1"/>
  <c r="C57" i="1"/>
  <c r="F27" i="1"/>
  <c r="B58" i="1"/>
  <c r="F28" i="1"/>
  <c r="F29" i="1"/>
  <c r="E59" i="1"/>
  <c r="B30" i="1"/>
  <c r="B40" i="1" s="1"/>
  <c r="B50" i="1" s="1"/>
  <c r="F39" i="1"/>
  <c r="F44" i="1"/>
  <c r="F45" i="1"/>
  <c r="F46" i="1"/>
  <c r="F47" i="1"/>
  <c r="F48" i="1"/>
  <c r="F49" i="1"/>
  <c r="C54" i="1"/>
  <c r="D54" i="1"/>
  <c r="E54" i="1"/>
  <c r="B55" i="1"/>
  <c r="C55" i="1"/>
  <c r="D55" i="1"/>
  <c r="B56" i="1"/>
  <c r="C56" i="1"/>
  <c r="E56" i="1"/>
  <c r="B57" i="1"/>
  <c r="D57" i="1"/>
  <c r="E57" i="1"/>
  <c r="C58" i="1"/>
  <c r="D58" i="1"/>
  <c r="E58" i="1"/>
  <c r="B59" i="1"/>
  <c r="C59" i="1"/>
  <c r="C62" i="1" l="1"/>
  <c r="F58" i="1"/>
  <c r="C60" i="1"/>
  <c r="F57" i="1"/>
  <c r="B62" i="1"/>
  <c r="B60" i="1"/>
  <c r="F54" i="1"/>
  <c r="E62" i="1"/>
  <c r="F55" i="1"/>
  <c r="E60" i="1"/>
  <c r="F56" i="1"/>
  <c r="F14" i="1"/>
  <c r="F19" i="1" s="1"/>
  <c r="F30" i="1" s="1"/>
  <c r="F40" i="1" s="1"/>
  <c r="F50" i="1" s="1"/>
  <c r="D59" i="1"/>
  <c r="D62" i="1" s="1"/>
  <c r="D19" i="1"/>
  <c r="D30" i="1" s="1"/>
  <c r="D40" i="1" s="1"/>
  <c r="D50" i="1" s="1"/>
  <c r="F62" i="1" l="1"/>
  <c r="D60" i="1"/>
  <c r="F59" i="1"/>
  <c r="F60" i="1"/>
</calcChain>
</file>

<file path=xl/sharedStrings.xml><?xml version="1.0" encoding="utf-8"?>
<sst xmlns="http://schemas.openxmlformats.org/spreadsheetml/2006/main" count="53" uniqueCount="25">
  <si>
    <t>Cash YTD</t>
  </si>
  <si>
    <t>Misc. Receipts</t>
  </si>
  <si>
    <t>Refunds</t>
  </si>
  <si>
    <t>Interest Received</t>
  </si>
  <si>
    <t>Administrative Disb.</t>
  </si>
  <si>
    <t>Program Disbursements</t>
  </si>
  <si>
    <t>Receipts on billings</t>
  </si>
  <si>
    <t>Year to Date 2017 Activity:</t>
  </si>
  <si>
    <t>Cash at 12/31/17</t>
  </si>
  <si>
    <t>Fourth Q 2017 Activity:</t>
  </si>
  <si>
    <t>Cash at 9/30/17</t>
  </si>
  <si>
    <t>Third Q 2017 Activity:</t>
  </si>
  <si>
    <t>Cash at 6/30/17</t>
  </si>
  <si>
    <t>Second Q 2017 Activity:</t>
  </si>
  <si>
    <t>% of total support disbursed</t>
  </si>
  <si>
    <t>Cash at 3/31/17</t>
  </si>
  <si>
    <t>First Q 2017 Activity:</t>
  </si>
  <si>
    <t>Total</t>
  </si>
  <si>
    <t>Support Mechanism</t>
  </si>
  <si>
    <t>Rural Health Care</t>
  </si>
  <si>
    <t>Low Income</t>
  </si>
  <si>
    <t>High Cost</t>
  </si>
  <si>
    <t>Schools and Libraries</t>
  </si>
  <si>
    <t>FUND BALANCE - CASH BASIS</t>
  </si>
  <si>
    <t>UNIVERSAL SERVICE FUND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</si>
</sst>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0" borderId="0" xfId="3" applyFont="1"/>
    <xf numFmtId="164" fontId="2" fillId="0" borderId="0" xfId="1" applyNumberFormat="1" applyFont="1"/>
    <xf numFmtId="0" fontId="3" fillId="0" borderId="0" xfId="3" applyFont="1" applyBorder="1"/>
    <xf numFmtId="37" fontId="2" fillId="0" borderId="0" xfId="1" applyNumberFormat="1" applyFont="1" applyFill="1" applyAlignment="1">
      <alignment horizontal="right"/>
    </xf>
    <xf numFmtId="37" fontId="2" fillId="0" borderId="0" xfId="2" applyNumberFormat="1" applyFont="1" applyFill="1" applyAlignment="1">
      <alignment horizontal="right"/>
    </xf>
    <xf numFmtId="5" fontId="2" fillId="0" borderId="0" xfId="2" applyNumberFormat="1" applyFont="1" applyFill="1" applyAlignment="1">
      <alignment horizontal="right"/>
    </xf>
    <xf numFmtId="5" fontId="3" fillId="0" borderId="0" xfId="1" applyNumberFormat="1" applyFont="1" applyFill="1" applyBorder="1" applyAlignment="1">
      <alignment horizontal="right"/>
    </xf>
    <xf numFmtId="0" fontId="3" fillId="0" borderId="1" xfId="3" applyFont="1" applyBorder="1"/>
    <xf numFmtId="0" fontId="3" fillId="0" borderId="0" xfId="3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43" fontId="2" fillId="0" borderId="0" xfId="3" applyNumberFormat="1" applyFont="1"/>
    <xf numFmtId="0" fontId="1" fillId="0" borderId="0" xfId="3"/>
    <xf numFmtId="164" fontId="3" fillId="2" borderId="0" xfId="1" applyNumberFormat="1" applyFont="1" applyFill="1" applyAlignment="1">
      <alignment horizontal="right"/>
    </xf>
    <xf numFmtId="0" fontId="3" fillId="2" borderId="0" xfId="3" applyFont="1" applyFill="1"/>
    <xf numFmtId="43" fontId="2" fillId="0" borderId="0" xfId="1" applyNumberFormat="1" applyFont="1"/>
    <xf numFmtId="164" fontId="3" fillId="0" borderId="0" xfId="2" applyNumberFormat="1" applyFont="1" applyBorder="1"/>
    <xf numFmtId="39" fontId="2" fillId="0" borderId="0" xfId="1" applyNumberFormat="1" applyFont="1"/>
    <xf numFmtId="5" fontId="3" fillId="0" borderId="2" xfId="2" applyNumberFormat="1" applyFont="1" applyBorder="1"/>
    <xf numFmtId="164" fontId="2" fillId="0" borderId="0" xfId="1" applyNumberFormat="1" applyFont="1" applyBorder="1" applyAlignment="1">
      <alignment horizontal="center"/>
    </xf>
    <xf numFmtId="164" fontId="2" fillId="0" borderId="0" xfId="3" applyNumberFormat="1" applyFont="1" applyFill="1" applyBorder="1" applyAlignment="1">
      <alignment horizontal="center" wrapText="1"/>
    </xf>
    <xf numFmtId="164" fontId="2" fillId="0" borderId="1" xfId="1" applyNumberFormat="1" applyFont="1" applyBorder="1" applyAlignment="1">
      <alignment horizontal="center"/>
    </xf>
    <xf numFmtId="164" fontId="2" fillId="0" borderId="1" xfId="3" applyNumberFormat="1" applyFont="1" applyFill="1" applyBorder="1" applyAlignment="1">
      <alignment horizontal="center" wrapText="1"/>
    </xf>
    <xf numFmtId="164" fontId="2" fillId="0" borderId="0" xfId="3" applyNumberFormat="1" applyFont="1" applyFill="1" applyAlignment="1">
      <alignment horizontal="center"/>
    </xf>
    <xf numFmtId="164" fontId="3" fillId="0" borderId="0" xfId="3" applyNumberFormat="1" applyFont="1" applyFill="1" applyAlignment="1">
      <alignment horizontal="center"/>
    </xf>
    <xf numFmtId="0" fontId="3" fillId="0" borderId="0" xfId="3" applyFont="1" applyFill="1" applyAlignment="1">
      <alignment horizontal="center"/>
    </xf>
    <xf numFmtId="5" fontId="3" fillId="0" borderId="3" xfId="1" applyNumberFormat="1" applyFont="1" applyFill="1" applyBorder="1" applyAlignment="1">
      <alignment horizontal="right"/>
    </xf>
    <xf numFmtId="0" fontId="3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/>
      <sheetData sheetId="1"/>
      <sheetData sheetId="2" refreshError="1">
        <row r="9">
          <cell r="D9" t="str">
            <v>AccountName</v>
          </cell>
        </row>
      </sheetData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tabSelected="1" view="pageLayout" topLeftCell="A64" zoomScale="70" zoomScaleNormal="78" zoomScaleSheetLayoutView="85" zoomScalePageLayoutView="70" workbookViewId="0">
      <selection activeCell="B34" sqref="B34:F38"/>
    </sheetView>
  </sheetViews>
  <sheetFormatPr defaultColWidth="9.109375" defaultRowHeight="15.6" x14ac:dyDescent="0.3"/>
  <cols>
    <col min="1" max="1" width="31.33203125" style="1" customWidth="1"/>
    <col min="2" max="2" width="22.6640625" style="2" customWidth="1"/>
    <col min="3" max="3" width="22.44140625" style="2" customWidth="1"/>
    <col min="4" max="4" width="22.6640625" style="2" customWidth="1"/>
    <col min="5" max="5" width="20.88671875" style="2" customWidth="1"/>
    <col min="6" max="6" width="19.6640625" style="2" customWidth="1"/>
    <col min="7" max="7" width="24" style="1" customWidth="1"/>
    <col min="8" max="8" width="21.33203125" style="1" bestFit="1" customWidth="1"/>
    <col min="9" max="9" width="10.33203125" style="1" customWidth="1"/>
    <col min="10" max="10" width="5.109375" style="1" customWidth="1"/>
    <col min="11" max="11" width="11.6640625" style="1" customWidth="1"/>
    <col min="12" max="12" width="9.6640625" style="1" customWidth="1"/>
    <col min="13" max="13" width="16.44140625" style="1" customWidth="1"/>
    <col min="14" max="14" width="16.44140625" style="1" bestFit="1" customWidth="1"/>
    <col min="15" max="15" width="13.88671875" style="1" bestFit="1" customWidth="1"/>
    <col min="16" max="17" width="12.6640625" style="1" customWidth="1"/>
    <col min="18" max="16384" width="9.109375" style="1"/>
  </cols>
  <sheetData>
    <row r="1" spans="1:35" x14ac:dyDescent="0.3">
      <c r="A1" s="28" t="s">
        <v>24</v>
      </c>
      <c r="B1" s="28"/>
      <c r="C1" s="28"/>
      <c r="D1" s="28"/>
      <c r="E1" s="28"/>
      <c r="F1" s="28"/>
    </row>
    <row r="2" spans="1:35" x14ac:dyDescent="0.3">
      <c r="A2" s="29">
        <v>2017</v>
      </c>
      <c r="B2" s="29"/>
      <c r="C2" s="29"/>
      <c r="D2" s="29"/>
      <c r="E2" s="29"/>
      <c r="F2" s="29"/>
    </row>
    <row r="3" spans="1:35" x14ac:dyDescent="0.3">
      <c r="A3" s="28" t="s">
        <v>23</v>
      </c>
      <c r="B3" s="28"/>
      <c r="C3" s="28"/>
      <c r="D3" s="28"/>
      <c r="E3" s="28"/>
      <c r="F3" s="28"/>
    </row>
    <row r="4" spans="1:35" x14ac:dyDescent="0.3">
      <c r="A4" s="26"/>
      <c r="B4" s="25"/>
      <c r="C4" s="25"/>
      <c r="D4" s="25"/>
      <c r="E4" s="25"/>
      <c r="F4" s="25"/>
    </row>
    <row r="5" spans="1:35" ht="18" customHeight="1" x14ac:dyDescent="0.3">
      <c r="B5" s="24" t="s">
        <v>22</v>
      </c>
      <c r="C5" s="24" t="s">
        <v>21</v>
      </c>
      <c r="D5" s="24" t="s">
        <v>20</v>
      </c>
      <c r="E5" s="24" t="s">
        <v>19</v>
      </c>
    </row>
    <row r="6" spans="1:35" ht="18" customHeight="1" x14ac:dyDescent="0.3">
      <c r="B6" s="23" t="s">
        <v>18</v>
      </c>
      <c r="C6" s="23" t="s">
        <v>18</v>
      </c>
      <c r="D6" s="23" t="s">
        <v>18</v>
      </c>
      <c r="E6" s="23" t="s">
        <v>18</v>
      </c>
      <c r="F6" s="22" t="s">
        <v>17</v>
      </c>
    </row>
    <row r="7" spans="1:35" ht="18" customHeight="1" x14ac:dyDescent="0.3">
      <c r="B7" s="21"/>
      <c r="C7" s="21"/>
      <c r="D7" s="21"/>
      <c r="E7" s="21"/>
      <c r="F7" s="20"/>
    </row>
    <row r="8" spans="1:35" ht="18" customHeight="1" x14ac:dyDescent="0.3"/>
    <row r="9" spans="1:35" ht="18" customHeight="1" thickBot="1" x14ac:dyDescent="0.35">
      <c r="A9" s="9" t="s">
        <v>8</v>
      </c>
      <c r="B9" s="19">
        <v>5231347337.1602745</v>
      </c>
      <c r="C9" s="19">
        <v>2223354967.6341491</v>
      </c>
      <c r="D9" s="19">
        <v>71335309.8430527</v>
      </c>
      <c r="E9" s="19">
        <v>421412141.38546669</v>
      </c>
      <c r="F9" s="19">
        <f>SUM(B9:E9)</f>
        <v>7947449756.0229435</v>
      </c>
    </row>
    <row r="10" spans="1:35" ht="18" customHeight="1" thickTop="1" x14ac:dyDescent="0.3"/>
    <row r="11" spans="1:35" ht="18" customHeight="1" x14ac:dyDescent="0.3"/>
    <row r="12" spans="1:35" ht="18" customHeight="1" x14ac:dyDescent="0.3">
      <c r="A12" s="8" t="s">
        <v>16</v>
      </c>
    </row>
    <row r="13" spans="1:35" ht="18" customHeight="1" x14ac:dyDescent="0.3">
      <c r="A13" s="1" t="s">
        <v>6</v>
      </c>
      <c r="B13" s="6">
        <v>405414309.43695199</v>
      </c>
      <c r="C13" s="6">
        <v>1137480392.1978309</v>
      </c>
      <c r="D13" s="6">
        <v>375834632.50528693</v>
      </c>
      <c r="E13" s="6">
        <v>112255611.91993</v>
      </c>
      <c r="F13" s="6">
        <f t="shared" ref="F13:F18" si="0">SUM(B13:E13)</f>
        <v>2030984946.0599997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8" customHeight="1" x14ac:dyDescent="0.3">
      <c r="A14" s="1" t="s">
        <v>5</v>
      </c>
      <c r="B14" s="5">
        <v>-634817328.34975648</v>
      </c>
      <c r="C14" s="5">
        <v>-1144239298.9637876</v>
      </c>
      <c r="D14" s="5">
        <v>-334228068.05167902</v>
      </c>
      <c r="E14" s="5">
        <v>-43617247.794776767</v>
      </c>
      <c r="F14" s="4">
        <f t="shared" si="0"/>
        <v>-2156901943.1599998</v>
      </c>
      <c r="G14" s="2"/>
      <c r="H14" s="18"/>
      <c r="I14" s="18"/>
      <c r="J14" s="18"/>
      <c r="K14" s="18"/>
      <c r="L14" s="18"/>
      <c r="M14" s="1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8" customHeight="1" x14ac:dyDescent="0.3">
      <c r="A15" s="1" t="s">
        <v>4</v>
      </c>
      <c r="B15" s="5">
        <v>-23900455.977782</v>
      </c>
      <c r="C15" s="5">
        <v>-16296733.525309999</v>
      </c>
      <c r="D15" s="5">
        <v>-7704910.6965960003</v>
      </c>
      <c r="E15" s="5">
        <v>-2853064.6603120002</v>
      </c>
      <c r="F15" s="4">
        <f t="shared" si="0"/>
        <v>-50755164.859999999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8" customHeight="1" x14ac:dyDescent="0.3">
      <c r="A16" s="1" t="s">
        <v>3</v>
      </c>
      <c r="B16" s="5">
        <v>11170049.513916001</v>
      </c>
      <c r="C16" s="5">
        <v>4584510.0873639993</v>
      </c>
      <c r="D16" s="5">
        <v>160215.86035199999</v>
      </c>
      <c r="E16" s="5">
        <v>774376.65836799995</v>
      </c>
      <c r="F16" s="4">
        <f t="shared" si="0"/>
        <v>16689152.120000001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8" customHeight="1" x14ac:dyDescent="0.3">
      <c r="A17" s="1" t="s">
        <v>2</v>
      </c>
      <c r="B17" s="5">
        <v>-329267.61466144002</v>
      </c>
      <c r="C17" s="5">
        <v>-922102.92720416014</v>
      </c>
      <c r="D17" s="5">
        <v>-297594.87043935998</v>
      </c>
      <c r="E17" s="5">
        <v>-74778.267695039991</v>
      </c>
      <c r="F17" s="4">
        <f t="shared" si="0"/>
        <v>-1623743.6800000002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8" customHeight="1" x14ac:dyDescent="0.3">
      <c r="A18" s="1" t="s">
        <v>1</v>
      </c>
      <c r="B18" s="5">
        <v>0</v>
      </c>
      <c r="C18" s="5">
        <v>0</v>
      </c>
      <c r="D18" s="5">
        <v>0</v>
      </c>
      <c r="E18" s="5">
        <v>0</v>
      </c>
      <c r="F18" s="4">
        <f t="shared" si="0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8" customHeight="1" thickBot="1" x14ac:dyDescent="0.35">
      <c r="A19" s="9" t="s">
        <v>15</v>
      </c>
      <c r="B19" s="27">
        <f>SUM(B9+B13,B14,B15,B16,B17,B18)</f>
        <v>4988884644.1689425</v>
      </c>
      <c r="C19" s="27">
        <f>SUM(C9+C13,C14,C15,C16,C17,C18)</f>
        <v>2203961734.5030422</v>
      </c>
      <c r="D19" s="27">
        <f>SUM(D9+D13,D14,D15,D16,D17,D18)</f>
        <v>105099584.58997723</v>
      </c>
      <c r="E19" s="27">
        <f>SUM(E9+E13,E14,E15,E16,E17,E18)</f>
        <v>487897039.2409808</v>
      </c>
      <c r="F19" s="27">
        <f>SUM(F9+F13,F14,F15,F16,F17,F18)</f>
        <v>7785843002.502943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8" customHeight="1" thickTop="1" x14ac:dyDescent="0.3">
      <c r="B20" s="10"/>
      <c r="C20" s="10"/>
      <c r="D20" s="10"/>
      <c r="E20" s="10"/>
      <c r="F20" s="1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x14ac:dyDescent="0.3">
      <c r="B21" s="17"/>
      <c r="C21" s="17"/>
      <c r="D21" s="17"/>
      <c r="E21" s="17"/>
      <c r="F21" s="17"/>
      <c r="G21" s="1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idden="1" x14ac:dyDescent="0.3">
      <c r="A22" s="15" t="s">
        <v>14</v>
      </c>
      <c r="B22" s="14" t="e">
        <f>SUM(#REF!)/#REF!</f>
        <v>#REF!</v>
      </c>
      <c r="C22" s="14" t="e">
        <f>SUM(#REF!)/#REF!</f>
        <v>#REF!</v>
      </c>
      <c r="D22" s="14" t="e">
        <f>SUM(#REF!)/#REF!</f>
        <v>#REF!</v>
      </c>
      <c r="E22" s="14" t="e">
        <f>SUM(#REF!)/#REF!</f>
        <v>#REF!</v>
      </c>
      <c r="F22" s="14" t="e">
        <f>SUM(B22:E22)</f>
        <v>#REF!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x14ac:dyDescent="0.3">
      <c r="A23" s="8" t="s">
        <v>13</v>
      </c>
      <c r="B23" s="10"/>
      <c r="C23" s="10"/>
      <c r="D23" s="10"/>
      <c r="E23" s="10"/>
      <c r="F23" s="10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x14ac:dyDescent="0.3">
      <c r="A24" s="1" t="s">
        <v>6</v>
      </c>
      <c r="B24" s="6">
        <v>397669160.72812462</v>
      </c>
      <c r="C24" s="6">
        <v>1117140662.6204829</v>
      </c>
      <c r="D24" s="6">
        <v>356157944.97015792</v>
      </c>
      <c r="E24" s="6">
        <v>96525439.418122992</v>
      </c>
      <c r="F24" s="6">
        <f t="shared" ref="F24:F29" si="1">SUM(B24:E24)</f>
        <v>1967493207.7368884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x14ac:dyDescent="0.3">
      <c r="A25" s="1" t="s">
        <v>5</v>
      </c>
      <c r="B25" s="5">
        <v>-748374389.58469224</v>
      </c>
      <c r="C25" s="5">
        <v>-1158489855.8587756</v>
      </c>
      <c r="D25" s="5">
        <v>-314944153.48556656</v>
      </c>
      <c r="E25" s="5">
        <v>-79230982.747854531</v>
      </c>
      <c r="F25" s="4">
        <f t="shared" si="1"/>
        <v>-2301039381.6768889</v>
      </c>
    </row>
    <row r="26" spans="1:35" x14ac:dyDescent="0.3">
      <c r="A26" s="1" t="s">
        <v>4</v>
      </c>
      <c r="B26" s="5">
        <v>-26849205.218517996</v>
      </c>
      <c r="C26" s="5">
        <v>-18598311.672906</v>
      </c>
      <c r="D26" s="5">
        <v>-8825231.5310439989</v>
      </c>
      <c r="E26" s="5">
        <v>-3162150.4975319998</v>
      </c>
      <c r="F26" s="4">
        <f t="shared" si="1"/>
        <v>-57434898.920000002</v>
      </c>
    </row>
    <row r="27" spans="1:35" x14ac:dyDescent="0.3">
      <c r="A27" s="1" t="s">
        <v>3</v>
      </c>
      <c r="B27" s="5">
        <v>9647045.5848843157</v>
      </c>
      <c r="C27" s="5">
        <v>4012990.4624666595</v>
      </c>
      <c r="D27" s="5">
        <v>128195.75539257894</v>
      </c>
      <c r="E27" s="5">
        <v>740250.10225645127</v>
      </c>
      <c r="F27" s="4">
        <f t="shared" si="1"/>
        <v>14528481.905000005</v>
      </c>
    </row>
    <row r="28" spans="1:35" x14ac:dyDescent="0.3">
      <c r="A28" s="1" t="s">
        <v>2</v>
      </c>
      <c r="B28" s="5">
        <v>-2108150.3249026202</v>
      </c>
      <c r="C28" s="5">
        <v>-5922951.2309338208</v>
      </c>
      <c r="D28" s="5">
        <v>-1876974.3132355001</v>
      </c>
      <c r="E28" s="5">
        <v>-529707.05092805997</v>
      </c>
      <c r="F28" s="4">
        <f t="shared" si="1"/>
        <v>-10437782.920000002</v>
      </c>
    </row>
    <row r="29" spans="1:35" x14ac:dyDescent="0.3">
      <c r="A29" s="1" t="s">
        <v>1</v>
      </c>
      <c r="B29" s="5">
        <v>0</v>
      </c>
      <c r="C29" s="5">
        <v>0</v>
      </c>
      <c r="D29" s="5">
        <v>0</v>
      </c>
      <c r="E29" s="5">
        <v>0</v>
      </c>
      <c r="F29" s="4">
        <f t="shared" si="1"/>
        <v>0</v>
      </c>
    </row>
    <row r="30" spans="1:35" ht="16.2" thickBot="1" x14ac:dyDescent="0.35">
      <c r="A30" s="9" t="s">
        <v>12</v>
      </c>
      <c r="B30" s="27">
        <f>SUM(B19,B24,B25,B26,B27,B28,B29)</f>
        <v>4618869105.3538389</v>
      </c>
      <c r="C30" s="27">
        <f>SUM(C19,C24,C25,C26,C27,C28,C29)</f>
        <v>2142104268.8233764</v>
      </c>
      <c r="D30" s="27">
        <f>SUM(D19,D24,D25,D26,D27,D28,D29)</f>
        <v>135739365.98568165</v>
      </c>
      <c r="E30" s="27">
        <f>SUM(E19,E24,E25,E26,E27,E28,E29)</f>
        <v>502239888.46504563</v>
      </c>
      <c r="F30" s="27">
        <f>SUM(F19,F24,F25,F26,F27,F28,F29)</f>
        <v>7398952628.6279421</v>
      </c>
      <c r="G30" s="12"/>
    </row>
    <row r="31" spans="1:35" ht="16.2" thickTop="1" x14ac:dyDescent="0.3">
      <c r="B31" s="11"/>
      <c r="C31" s="11"/>
      <c r="D31" s="11"/>
      <c r="E31" s="11"/>
      <c r="F31" s="11"/>
    </row>
    <row r="32" spans="1:35" x14ac:dyDescent="0.3">
      <c r="B32" s="11"/>
      <c r="C32" s="11"/>
      <c r="D32" s="11"/>
      <c r="E32" s="11"/>
      <c r="F32" s="11"/>
    </row>
    <row r="33" spans="1:6" x14ac:dyDescent="0.3">
      <c r="A33" s="8" t="s">
        <v>11</v>
      </c>
      <c r="B33" s="10"/>
      <c r="C33" s="10"/>
      <c r="D33" s="10"/>
      <c r="E33" s="10"/>
      <c r="F33" s="10"/>
    </row>
    <row r="34" spans="1:6" x14ac:dyDescent="0.3">
      <c r="A34" s="1" t="s">
        <v>6</v>
      </c>
      <c r="B34" s="6">
        <v>449203745.93261993</v>
      </c>
      <c r="C34" s="6">
        <v>1092464522.228725</v>
      </c>
      <c r="D34" s="6">
        <v>301647557.41080868</v>
      </c>
      <c r="E34" s="6">
        <v>33993393.982797004</v>
      </c>
      <c r="F34" s="6">
        <v>1877309219.5549505</v>
      </c>
    </row>
    <row r="35" spans="1:6" x14ac:dyDescent="0.3">
      <c r="A35" s="1" t="s">
        <v>5</v>
      </c>
      <c r="B35" s="5">
        <v>-685109151.72619987</v>
      </c>
      <c r="C35" s="5">
        <v>-1174230735.6433001</v>
      </c>
      <c r="D35" s="5">
        <v>-308769837.26545066</v>
      </c>
      <c r="E35" s="5">
        <v>-98681597.910000026</v>
      </c>
      <c r="F35" s="4">
        <v>-2266791322.5449505</v>
      </c>
    </row>
    <row r="36" spans="1:6" x14ac:dyDescent="0.3">
      <c r="A36" s="1" t="s">
        <v>4</v>
      </c>
      <c r="B36" s="5">
        <v>-23444455.897487998</v>
      </c>
      <c r="C36" s="5">
        <v>-16319672.686464</v>
      </c>
      <c r="D36" s="5">
        <v>-7717677.7236479986</v>
      </c>
      <c r="E36" s="5">
        <v>-2763491.3723999998</v>
      </c>
      <c r="F36" s="4">
        <v>-50245297.679999992</v>
      </c>
    </row>
    <row r="37" spans="1:6" x14ac:dyDescent="0.3">
      <c r="A37" s="1" t="s">
        <v>3</v>
      </c>
      <c r="B37" s="5">
        <v>16610408.264520016</v>
      </c>
      <c r="C37" s="5">
        <v>6993057.7259760071</v>
      </c>
      <c r="D37" s="5">
        <v>278104.24796000024</v>
      </c>
      <c r="E37" s="5">
        <v>1400634.1215440014</v>
      </c>
      <c r="F37" s="4">
        <v>25282204.360000025</v>
      </c>
    </row>
    <row r="38" spans="1:6" x14ac:dyDescent="0.3">
      <c r="A38" s="1" t="s">
        <v>2</v>
      </c>
      <c r="B38" s="5">
        <v>-389546.94740000006</v>
      </c>
      <c r="C38" s="5">
        <v>-883971.91910000006</v>
      </c>
      <c r="D38" s="5">
        <v>-224738.62349999999</v>
      </c>
      <c r="E38" s="5">
        <v>0</v>
      </c>
      <c r="F38" s="4">
        <v>-1498257.49</v>
      </c>
    </row>
    <row r="39" spans="1:6" x14ac:dyDescent="0.3">
      <c r="A39" s="1" t="s">
        <v>1</v>
      </c>
      <c r="B39" s="5">
        <v>0</v>
      </c>
      <c r="C39" s="5">
        <v>0</v>
      </c>
      <c r="D39" s="5">
        <v>0</v>
      </c>
      <c r="E39" s="5">
        <v>0</v>
      </c>
      <c r="F39" s="4">
        <f t="shared" ref="F39" si="2">SUM(B39:E39)</f>
        <v>0</v>
      </c>
    </row>
    <row r="40" spans="1:6" ht="16.2" thickBot="1" x14ac:dyDescent="0.35">
      <c r="A40" s="9" t="s">
        <v>10</v>
      </c>
      <c r="B40" s="27">
        <f>SUM(B30:B39)</f>
        <v>4375740104.9798908</v>
      </c>
      <c r="C40" s="27">
        <f>SUM(C30:C39)</f>
        <v>2050127468.529213</v>
      </c>
      <c r="D40" s="27">
        <f>SUM(D30:D39)</f>
        <v>120952774.03185168</v>
      </c>
      <c r="E40" s="27">
        <f>SUM(E30:E39)</f>
        <v>436188827.28698665</v>
      </c>
      <c r="F40" s="27">
        <f>SUM(F30:F39)</f>
        <v>6983009174.8279409</v>
      </c>
    </row>
    <row r="41" spans="1:6" ht="16.2" thickTop="1" x14ac:dyDescent="0.3">
      <c r="A41" s="9"/>
    </row>
    <row r="42" spans="1:6" x14ac:dyDescent="0.3">
      <c r="B42" s="10"/>
      <c r="C42" s="10"/>
      <c r="D42" s="10"/>
      <c r="E42" s="10"/>
      <c r="F42" s="10"/>
    </row>
    <row r="43" spans="1:6" x14ac:dyDescent="0.3">
      <c r="A43" s="8" t="s">
        <v>9</v>
      </c>
      <c r="B43" s="10"/>
      <c r="C43" s="10"/>
      <c r="D43" s="10"/>
      <c r="E43" s="10"/>
      <c r="F43" s="10"/>
    </row>
    <row r="44" spans="1:6" x14ac:dyDescent="0.3">
      <c r="A44" s="1" t="s">
        <v>6</v>
      </c>
      <c r="B44" s="6">
        <v>0</v>
      </c>
      <c r="C44" s="6">
        <v>0</v>
      </c>
      <c r="D44" s="6">
        <v>0</v>
      </c>
      <c r="E44" s="6">
        <v>0</v>
      </c>
      <c r="F44" s="6">
        <f t="shared" ref="F44:F49" si="3">SUM(B44:E44)</f>
        <v>0</v>
      </c>
    </row>
    <row r="45" spans="1:6" x14ac:dyDescent="0.3">
      <c r="A45" s="1" t="s">
        <v>5</v>
      </c>
      <c r="B45" s="5">
        <v>0</v>
      </c>
      <c r="C45" s="5">
        <v>0</v>
      </c>
      <c r="D45" s="5">
        <v>0</v>
      </c>
      <c r="E45" s="5">
        <v>0</v>
      </c>
      <c r="F45" s="4">
        <f t="shared" si="3"/>
        <v>0</v>
      </c>
    </row>
    <row r="46" spans="1:6" x14ac:dyDescent="0.3">
      <c r="A46" s="1" t="s">
        <v>4</v>
      </c>
      <c r="B46" s="5">
        <v>0</v>
      </c>
      <c r="C46" s="5">
        <v>0</v>
      </c>
      <c r="D46" s="5">
        <v>0</v>
      </c>
      <c r="E46" s="5">
        <v>0</v>
      </c>
      <c r="F46" s="4">
        <f t="shared" si="3"/>
        <v>0</v>
      </c>
    </row>
    <row r="47" spans="1:6" x14ac:dyDescent="0.3">
      <c r="A47" s="1" t="s">
        <v>3</v>
      </c>
      <c r="B47" s="5">
        <v>0</v>
      </c>
      <c r="C47" s="5">
        <v>0</v>
      </c>
      <c r="D47" s="5">
        <v>0</v>
      </c>
      <c r="E47" s="5">
        <v>0</v>
      </c>
      <c r="F47" s="4">
        <f t="shared" si="3"/>
        <v>0</v>
      </c>
    </row>
    <row r="48" spans="1:6" x14ac:dyDescent="0.3">
      <c r="A48" s="1" t="s">
        <v>2</v>
      </c>
      <c r="B48" s="5">
        <v>0</v>
      </c>
      <c r="C48" s="5">
        <v>0</v>
      </c>
      <c r="D48" s="5">
        <v>0</v>
      </c>
      <c r="E48" s="5">
        <v>0</v>
      </c>
      <c r="F48" s="4">
        <f t="shared" si="3"/>
        <v>0</v>
      </c>
    </row>
    <row r="49" spans="1:6" x14ac:dyDescent="0.3">
      <c r="A49" s="1" t="s">
        <v>1</v>
      </c>
      <c r="B49" s="5">
        <v>0</v>
      </c>
      <c r="C49" s="5">
        <v>0</v>
      </c>
      <c r="D49" s="5">
        <v>0</v>
      </c>
      <c r="E49" s="5">
        <v>0</v>
      </c>
      <c r="F49" s="4">
        <f t="shared" si="3"/>
        <v>0</v>
      </c>
    </row>
    <row r="50" spans="1:6" ht="16.2" thickBot="1" x14ac:dyDescent="0.35">
      <c r="A50" s="9" t="s">
        <v>8</v>
      </c>
      <c r="B50" s="27">
        <f>SUM(B40:B49)</f>
        <v>4375740104.9798908</v>
      </c>
      <c r="C50" s="27">
        <f>SUM(C40:C49)</f>
        <v>2050127468.529213</v>
      </c>
      <c r="D50" s="27">
        <f>SUM(D40:D49)</f>
        <v>120952774.03185168</v>
      </c>
      <c r="E50" s="27">
        <f>SUM(E40:E49)</f>
        <v>436188827.28698665</v>
      </c>
      <c r="F50" s="27">
        <f>SUM(F40:F49)</f>
        <v>6983009174.8279409</v>
      </c>
    </row>
    <row r="51" spans="1:6" ht="16.2" thickTop="1" x14ac:dyDescent="0.3">
      <c r="A51" s="9"/>
      <c r="B51" s="7"/>
      <c r="C51" s="7"/>
      <c r="D51" s="7"/>
      <c r="E51" s="7"/>
      <c r="F51" s="7"/>
    </row>
    <row r="52" spans="1:6" x14ac:dyDescent="0.3">
      <c r="A52" s="9"/>
      <c r="B52" s="7"/>
      <c r="C52" s="7"/>
      <c r="D52" s="7"/>
      <c r="E52" s="7"/>
      <c r="F52" s="7"/>
    </row>
    <row r="53" spans="1:6" x14ac:dyDescent="0.3">
      <c r="A53" s="8" t="s">
        <v>7</v>
      </c>
      <c r="B53" s="7"/>
      <c r="C53" s="7"/>
      <c r="D53" s="7"/>
      <c r="E53" s="7"/>
      <c r="F53" s="7"/>
    </row>
    <row r="54" spans="1:6" x14ac:dyDescent="0.3">
      <c r="A54" s="1" t="s">
        <v>6</v>
      </c>
      <c r="B54" s="6">
        <f t="shared" ref="B54:B59" si="4">B13+B24+B34+B44</f>
        <v>1252287216.0976965</v>
      </c>
      <c r="C54" s="6">
        <f>SUM(C13,C24,C34,C44)</f>
        <v>3347085577.0470386</v>
      </c>
      <c r="D54" s="6">
        <f>SUM(D13,D24,D34,D44)</f>
        <v>1033640134.8862535</v>
      </c>
      <c r="E54" s="6">
        <f>SUM(E13,E24,E34,E44)</f>
        <v>242774445.32084998</v>
      </c>
      <c r="F54" s="6">
        <f t="shared" ref="F54:F59" si="5">SUM(B54:E54)</f>
        <v>5875787373.3518391</v>
      </c>
    </row>
    <row r="55" spans="1:6" x14ac:dyDescent="0.3">
      <c r="A55" s="1" t="s">
        <v>5</v>
      </c>
      <c r="B55" s="5">
        <f t="shared" si="4"/>
        <v>-2068300869.6606486</v>
      </c>
      <c r="C55" s="5">
        <f t="shared" ref="C55:E59" si="6">C14+C25+C35+C45</f>
        <v>-3476959890.4658632</v>
      </c>
      <c r="D55" s="5">
        <f t="shared" si="6"/>
        <v>-957942058.80269623</v>
      </c>
      <c r="E55" s="5">
        <f t="shared" si="6"/>
        <v>-221529828.45263132</v>
      </c>
      <c r="F55" s="4">
        <f t="shared" si="5"/>
        <v>-6724732647.3818388</v>
      </c>
    </row>
    <row r="56" spans="1:6" x14ac:dyDescent="0.3">
      <c r="A56" s="1" t="s">
        <v>4</v>
      </c>
      <c r="B56" s="5">
        <f t="shared" si="4"/>
        <v>-74194117.093787998</v>
      </c>
      <c r="C56" s="5">
        <f t="shared" si="6"/>
        <v>-51214717.884680003</v>
      </c>
      <c r="D56" s="5">
        <f t="shared" si="6"/>
        <v>-24247819.951288</v>
      </c>
      <c r="E56" s="5">
        <f t="shared" si="6"/>
        <v>-8778706.5302440003</v>
      </c>
      <c r="F56" s="4">
        <f t="shared" si="5"/>
        <v>-158435361.45999998</v>
      </c>
    </row>
    <row r="57" spans="1:6" x14ac:dyDescent="0.3">
      <c r="A57" s="1" t="s">
        <v>3</v>
      </c>
      <c r="B57" s="5">
        <f t="shared" si="4"/>
        <v>37427503.363320336</v>
      </c>
      <c r="C57" s="5">
        <f t="shared" si="6"/>
        <v>15590558.275806665</v>
      </c>
      <c r="D57" s="5">
        <f t="shared" si="6"/>
        <v>566515.86370457918</v>
      </c>
      <c r="E57" s="5">
        <f t="shared" si="6"/>
        <v>2915260.8821684523</v>
      </c>
      <c r="F57" s="4">
        <f t="shared" si="5"/>
        <v>56499838.385000028</v>
      </c>
    </row>
    <row r="58" spans="1:6" x14ac:dyDescent="0.3">
      <c r="A58" s="1" t="s">
        <v>2</v>
      </c>
      <c r="B58" s="5">
        <f t="shared" si="4"/>
        <v>-2826964.8869640604</v>
      </c>
      <c r="C58" s="5">
        <f t="shared" si="6"/>
        <v>-7729026.0772379804</v>
      </c>
      <c r="D58" s="5">
        <f t="shared" si="6"/>
        <v>-2399307.8071748605</v>
      </c>
      <c r="E58" s="5">
        <f t="shared" si="6"/>
        <v>-604485.31862309994</v>
      </c>
      <c r="F58" s="4">
        <f t="shared" si="5"/>
        <v>-13559784.09</v>
      </c>
    </row>
    <row r="59" spans="1:6" x14ac:dyDescent="0.3">
      <c r="A59" s="1" t="s">
        <v>1</v>
      </c>
      <c r="B59" s="5">
        <f t="shared" si="4"/>
        <v>0</v>
      </c>
      <c r="C59" s="5">
        <f t="shared" si="6"/>
        <v>0</v>
      </c>
      <c r="D59" s="5">
        <f t="shared" si="6"/>
        <v>0</v>
      </c>
      <c r="E59" s="5">
        <f t="shared" si="6"/>
        <v>0</v>
      </c>
      <c r="F59" s="4">
        <f t="shared" si="5"/>
        <v>0</v>
      </c>
    </row>
    <row r="60" spans="1:6" ht="16.2" thickBot="1" x14ac:dyDescent="0.35">
      <c r="A60" s="3" t="s">
        <v>0</v>
      </c>
      <c r="B60" s="27">
        <f>SUM(B54:B59)+B9</f>
        <v>4375740104.9798908</v>
      </c>
      <c r="C60" s="27">
        <f>SUM(C54:C59)+C9</f>
        <v>2050127468.529213</v>
      </c>
      <c r="D60" s="27">
        <f>SUM(D54:D59)+D9</f>
        <v>120952774.03185166</v>
      </c>
      <c r="E60" s="27">
        <f>SUM(E54:E59)+E9</f>
        <v>436188827.28698671</v>
      </c>
      <c r="F60" s="27">
        <f>SUM(F54:F59)+F9</f>
        <v>6983009174.8279438</v>
      </c>
    </row>
    <row r="61" spans="1:6" ht="16.2" thickTop="1" x14ac:dyDescent="0.3"/>
    <row r="62" spans="1:6" hidden="1" x14ac:dyDescent="0.3">
      <c r="B62" s="2">
        <f>B55+B56+B58+B59</f>
        <v>-2145321951.6414006</v>
      </c>
      <c r="C62" s="2">
        <f>C55+C56+C58+C59</f>
        <v>-3535903634.4277811</v>
      </c>
      <c r="D62" s="2">
        <f>D55+D56+D58+D59</f>
        <v>-984589186.56115901</v>
      </c>
      <c r="E62" s="2">
        <f>E55+E56+E58+E59</f>
        <v>-230913020.30149841</v>
      </c>
      <c r="F62" s="2">
        <f>F55+F56+F58+F59</f>
        <v>-6896727792.931839</v>
      </c>
    </row>
  </sheetData>
  <mergeCells count="3">
    <mergeCell ref="A1:F1"/>
    <mergeCell ref="A2:F2"/>
    <mergeCell ref="A3:F3"/>
  </mergeCells>
  <pageMargins left="1" right="1" top="1.25" bottom="1.25" header="0.5" footer="0.5"/>
  <pageSetup scale="59" orientation="portrait" r:id="rId1"/>
  <headerFooter alignWithMargins="0">
    <oddHeader>&amp;R&amp;"Times New Roman,Bold"&amp;12Appendix M03
1Q2018
Page 1 of 1</oddHeader>
    <oddFooter>&amp;LUSAC&amp;CUnaudited&amp;RNovember 2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CJones</dc:creator>
  <cp:lastModifiedBy>CJones</cp:lastModifiedBy>
  <dcterms:created xsi:type="dcterms:W3CDTF">2017-07-10T20:13:53Z</dcterms:created>
  <dcterms:modified xsi:type="dcterms:W3CDTF">2017-11-01T18:47:16Z</dcterms:modified>
</cp:coreProperties>
</file>