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9 Filing\3Q2019\Supporting Documents\Finance\"/>
    </mc:Choice>
  </mc:AlternateContent>
  <bookViews>
    <workbookView xWindow="0" yWindow="0" windowWidth="23040" windowHeight="9504"/>
  </bookViews>
  <sheets>
    <sheet name="M02" sheetId="1" r:id="rId1"/>
  </sheets>
  <definedNames>
    <definedName name="_ftn1" localSheetId="0">'M02'!$G$26</definedName>
    <definedName name="_ftn2" localSheetId="0">'M02'!$G$27</definedName>
    <definedName name="_ftn3" localSheetId="0">'M02'!$G$28</definedName>
    <definedName name="_ftn4" localSheetId="0">'M02'!$G$29</definedName>
    <definedName name="_ftn5" localSheetId="0">'M02'!$G$30</definedName>
    <definedName name="_ftn6" localSheetId="0">'M02'!$G$31</definedName>
    <definedName name="_ftnref1" localSheetId="0">'M02'!$G$18</definedName>
    <definedName name="_ftnref2" localSheetId="0">'M02'!$G$19</definedName>
    <definedName name="_ftnref3" localSheetId="0">'M02'!$G$20</definedName>
    <definedName name="_ftnref4" localSheetId="0">'M02'!$G$21</definedName>
    <definedName name="_ftnref5" localSheetId="0">'M02'!$G$22</definedName>
    <definedName name="_ftnref6" localSheetId="0">'M02'!$G$23</definedName>
    <definedName name="_xlnm.Print_Area" localSheetId="0">'M02'!$A$1:$C$59</definedName>
  </definedNames>
  <calcPr calcId="152511"/>
</workbook>
</file>

<file path=xl/calcChain.xml><?xml version="1.0" encoding="utf-8"?>
<calcChain xmlns="http://schemas.openxmlformats.org/spreadsheetml/2006/main">
  <c r="C18" i="1" l="1"/>
  <c r="C22" i="1" s="1"/>
  <c r="C57" i="1" l="1"/>
  <c r="C46" i="1"/>
  <c r="A26" i="1"/>
  <c r="A39" i="1" l="1"/>
  <c r="C31" i="1" l="1"/>
  <c r="C35" i="1" s="1"/>
  <c r="A50" i="1"/>
</calcChain>
</file>

<file path=xl/sharedStrings.xml><?xml version="1.0" encoding="utf-8"?>
<sst xmlns="http://schemas.openxmlformats.org/spreadsheetml/2006/main" count="44" uniqueCount="33">
  <si>
    <t>High Cost Support Mechanism</t>
  </si>
  <si>
    <t>High Cost Loop Support</t>
  </si>
  <si>
    <t>Subtotal High Cost Support Mechanism Program Demand</t>
  </si>
  <si>
    <t>Interest Income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</si>
  <si>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</si>
  <si>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</si>
  <si>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</si>
  <si>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</si>
  <si>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</si>
  <si>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</si>
  <si>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</si>
  <si>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</si>
  <si>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</si>
  <si>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</si>
  <si>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</si>
  <si>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</si>
  <si>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</si>
  <si>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</si>
  <si>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</si>
  <si>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</si>
  <si>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</si>
  <si>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</si>
  <si>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</si>
  <si>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</si>
  <si>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Fund Size Projections for 3Q2019</t>
  </si>
  <si>
    <t>Total High Cost Support Mechanism Contributions 3Q2019</t>
  </si>
  <si>
    <t>Total Low Income Support Mechanism Contributions 3Q2019</t>
  </si>
  <si>
    <t>Total Rural Health Care Support Mechanism Contributions 3Q2019</t>
  </si>
  <si>
    <t>Total Schools and Libraries Support Mechanism Contributions 3Q2019</t>
  </si>
  <si>
    <t>Budget Control Mechanism Mitigation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</si>
  <si>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$593.78 million program cap.</t>
    </r>
  </si>
  <si>
    <t>Revised Alternative Connect America Cost Model</t>
  </si>
  <si>
    <t>Alternative Connect America Cost Model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</si>
</sst>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4">
    <xf numFmtId="0" fontId="0" fillId="0" borderId="0" xfId="0"/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6" fontId="2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Continuous" vertical="top"/>
    </xf>
    <xf numFmtId="0" fontId="2" fillId="0" borderId="0" xfId="0" applyFont="1" applyFill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44" fontId="2" fillId="0" borderId="0" xfId="1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/>
    </xf>
    <xf numFmtId="44" fontId="3" fillId="0" borderId="0" xfId="1" applyNumberFormat="1" applyFont="1" applyFill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vertical="top" wrapText="1"/>
    </xf>
    <xf numFmtId="39" fontId="2" fillId="0" borderId="0" xfId="0" applyNumberFormat="1" applyFont="1" applyFill="1" applyAlignment="1">
      <alignment vertical="top"/>
    </xf>
    <xf numFmtId="44" fontId="8" fillId="0" borderId="1" xfId="1" applyFont="1" applyFill="1" applyBorder="1" applyAlignment="1">
      <alignment horizontal="right" vertical="top" wrapText="1"/>
    </xf>
    <xf numFmtId="8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right" vertical="top" wrapText="1"/>
    </xf>
    <xf numFmtId="166" fontId="2" fillId="0" borderId="3" xfId="0" applyNumberFormat="1" applyFont="1" applyFill="1" applyBorder="1" applyAlignment="1">
      <alignment horizontal="right" vertical="top" wrapText="1"/>
    </xf>
    <xf numFmtId="44" fontId="8" fillId="0" borderId="2" xfId="1" applyNumberFormat="1" applyFont="1" applyFill="1" applyBorder="1" applyAlignment="1">
      <alignment horizontal="right" vertical="top" wrapText="1"/>
    </xf>
    <xf numFmtId="2" fontId="9" fillId="0" borderId="0" xfId="0" applyNumberFormat="1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Fill="1" applyAlignment="1">
      <alignment horizontal="left" vertical="top" wrapText="1" indent="1"/>
    </xf>
    <xf numFmtId="2" fontId="2" fillId="0" borderId="3" xfId="0" applyNumberFormat="1" applyFont="1" applyFill="1" applyBorder="1" applyAlignment="1">
      <alignment vertical="top"/>
    </xf>
    <xf numFmtId="2" fontId="2" fillId="0" borderId="0" xfId="0" applyNumberFormat="1" applyFont="1" applyFill="1" applyAlignment="1">
      <alignment vertical="top"/>
    </xf>
    <xf numFmtId="8" fontId="2" fillId="0" borderId="0" xfId="0" applyNumberFormat="1" applyFont="1" applyFill="1" applyAlignment="1">
      <alignment horizontal="right" vertical="top"/>
    </xf>
    <xf numFmtId="0" fontId="2" fillId="0" borderId="0" xfId="3" applyFont="1" applyFill="1" applyAlignment="1">
      <alignment vertical="top" wrapText="1"/>
    </xf>
    <xf numFmtId="44" fontId="2" fillId="0" borderId="0" xfId="0" applyNumberFormat="1" applyFont="1" applyFill="1" applyAlignment="1">
      <alignment vertical="top"/>
    </xf>
    <xf numFmtId="166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9"/>
  <sheetViews>
    <sheetView tabSelected="1" view="pageLayout" zoomScale="80" zoomScaleNormal="100" zoomScaleSheetLayoutView="120" zoomScalePageLayoutView="80" workbookViewId="0">
      <selection activeCell="E29" sqref="E29"/>
    </sheetView>
  </sheetViews>
  <sheetFormatPr defaultColWidth="9.109375" defaultRowHeight="15.6" x14ac:dyDescent="0.3"/>
  <cols>
    <col min="1" max="1" width="72.6640625" style="3" customWidth="1"/>
    <col min="2" max="2" width="7" style="4" customWidth="1"/>
    <col min="3" max="3" width="14.88671875" style="5" customWidth="1"/>
    <col min="4" max="4" width="9.109375" style="3"/>
    <col min="5" max="5" width="15.109375" style="3" customWidth="1"/>
    <col min="6" max="6" width="14.6640625" style="3" customWidth="1"/>
    <col min="7" max="7" width="15.6640625" customWidth="1"/>
    <col min="10" max="10" width="12" customWidth="1"/>
    <col min="76" max="16384" width="9.109375" style="3"/>
  </cols>
  <sheetData>
    <row r="1" spans="1:75" ht="21.75" customHeight="1" x14ac:dyDescent="0.3"/>
    <row r="2" spans="1:75" s="9" customFormat="1" x14ac:dyDescent="0.25">
      <c r="A2" s="7" t="s">
        <v>0</v>
      </c>
      <c r="B2" s="7"/>
      <c r="C2" s="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</row>
    <row r="3" spans="1:75" s="9" customFormat="1" x14ac:dyDescent="0.25">
      <c r="A3" s="7" t="s">
        <v>24</v>
      </c>
      <c r="B3" s="7"/>
      <c r="C3" s="8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</row>
    <row r="4" spans="1:75" s="9" customFormat="1" x14ac:dyDescent="0.25">
      <c r="A4" s="7" t="s">
        <v>18</v>
      </c>
      <c r="B4" s="7"/>
      <c r="C4" s="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s="9" customFormat="1" ht="15" customHeight="1" x14ac:dyDescent="0.25">
      <c r="A5" s="7"/>
      <c r="B5" s="7"/>
      <c r="C5" s="8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s="14" customFormat="1" x14ac:dyDescent="0.25">
      <c r="A6" s="12" t="s">
        <v>1</v>
      </c>
      <c r="B6" s="7"/>
      <c r="C6" s="13">
        <v>141.31</v>
      </c>
      <c r="D6" s="9"/>
      <c r="E6" s="9"/>
      <c r="F6" s="9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14" customFormat="1" x14ac:dyDescent="0.25">
      <c r="A7" s="12" t="s">
        <v>20</v>
      </c>
      <c r="B7" s="7"/>
      <c r="C7" s="6">
        <v>259.41000000000003</v>
      </c>
      <c r="D7" s="9"/>
      <c r="E7" s="9"/>
      <c r="F7" s="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14" customFormat="1" x14ac:dyDescent="0.25">
      <c r="A8" s="12" t="s">
        <v>13</v>
      </c>
      <c r="B8" s="10"/>
      <c r="C8" s="6">
        <v>36.74</v>
      </c>
      <c r="D8" s="9"/>
      <c r="E8" s="9"/>
      <c r="F8" s="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14" customFormat="1" x14ac:dyDescent="0.25">
      <c r="A9" s="12" t="s">
        <v>16</v>
      </c>
      <c r="B9" s="12"/>
      <c r="C9" s="6">
        <v>379.42</v>
      </c>
      <c r="D9" s="3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14" customFormat="1" x14ac:dyDescent="0.25">
      <c r="A10" s="12" t="s">
        <v>23</v>
      </c>
      <c r="B10" s="12"/>
      <c r="C10" s="6">
        <v>37.21</v>
      </c>
      <c r="D10" s="3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14" customFormat="1" x14ac:dyDescent="0.25">
      <c r="A11" s="12" t="s">
        <v>14</v>
      </c>
      <c r="B11" s="12"/>
      <c r="C11" s="6">
        <v>118.69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14" customFormat="1" x14ac:dyDescent="0.25">
      <c r="A12" s="12" t="s">
        <v>22</v>
      </c>
      <c r="B12" s="12"/>
      <c r="C12" s="6">
        <v>97.77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14" customFormat="1" x14ac:dyDescent="0.25">
      <c r="A13" s="12" t="s">
        <v>17</v>
      </c>
      <c r="B13" s="12"/>
      <c r="C13" s="6">
        <v>32.08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14" customFormat="1" x14ac:dyDescent="0.25">
      <c r="A14" s="12" t="s">
        <v>21</v>
      </c>
      <c r="B14" s="12"/>
      <c r="C14" s="6">
        <v>91</v>
      </c>
      <c r="D14" s="39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14" customFormat="1" x14ac:dyDescent="0.25">
      <c r="A15" s="12" t="s">
        <v>31</v>
      </c>
      <c r="B15" s="12"/>
      <c r="C15" s="6">
        <v>50.25</v>
      </c>
      <c r="D15" s="39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14" customFormat="1" x14ac:dyDescent="0.25">
      <c r="A16" s="12" t="s">
        <v>32</v>
      </c>
      <c r="B16" s="12"/>
      <c r="C16" s="6">
        <v>87.68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14" customFormat="1" x14ac:dyDescent="0.25">
      <c r="A17" s="37" t="s">
        <v>29</v>
      </c>
      <c r="B17" s="12"/>
      <c r="C17" s="34">
        <v>66.16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14" customFormat="1" x14ac:dyDescent="0.25">
      <c r="A18" s="33" t="s">
        <v>2</v>
      </c>
      <c r="B18" s="12"/>
      <c r="C18" s="15">
        <f>SUM(C6:C17)</f>
        <v>1397.7200000000003</v>
      </c>
      <c r="D18" s="39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14" customFormat="1" ht="15.75" customHeight="1" x14ac:dyDescent="0.25">
      <c r="A19" s="12" t="s">
        <v>12</v>
      </c>
      <c r="B19" s="12"/>
      <c r="C19" s="6">
        <v>-12.79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4" customFormat="1" ht="18" customHeight="1" x14ac:dyDescent="0.25">
      <c r="A20" s="12" t="s">
        <v>15</v>
      </c>
      <c r="B20" s="12"/>
      <c r="C20" s="6">
        <v>14.72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9" customFormat="1" x14ac:dyDescent="0.25">
      <c r="A21" s="12" t="s">
        <v>3</v>
      </c>
      <c r="B21" s="12"/>
      <c r="C21" s="22">
        <v>-0.15</v>
      </c>
      <c r="D21" s="14"/>
      <c r="E21" s="14"/>
      <c r="F21" s="14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9" customFormat="1" ht="16.2" thickBot="1" x14ac:dyDescent="0.3">
      <c r="A22" s="17" t="s">
        <v>25</v>
      </c>
      <c r="B22" s="18"/>
      <c r="C22" s="23">
        <f>SUM(C18:C21)</f>
        <v>1399.5000000000002</v>
      </c>
      <c r="D22" s="14"/>
      <c r="E22" s="14"/>
      <c r="F22" s="14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14" customFormat="1" ht="16.2" thickTop="1" x14ac:dyDescent="0.25">
      <c r="B23" s="19"/>
      <c r="C23" s="20"/>
      <c r="E23" s="9"/>
      <c r="F23" s="9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14" customFormat="1" x14ac:dyDescent="0.25">
      <c r="B24" s="19"/>
      <c r="C24" s="19"/>
      <c r="E24" s="9"/>
      <c r="F24" s="9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9" customFormat="1" x14ac:dyDescent="0.25">
      <c r="A25" s="40" t="s">
        <v>4</v>
      </c>
      <c r="B25" s="40"/>
      <c r="C25" s="40"/>
      <c r="D25" s="14"/>
      <c r="E25" s="14"/>
      <c r="F25" s="14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14" customFormat="1" x14ac:dyDescent="0.25">
      <c r="A26" s="40" t="str">
        <f>A3</f>
        <v>Fund Size Projections for 3Q2019</v>
      </c>
      <c r="B26" s="40"/>
      <c r="C26" s="4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14" customFormat="1" x14ac:dyDescent="0.25">
      <c r="A27" s="43" t="s">
        <v>18</v>
      </c>
      <c r="B27" s="43"/>
      <c r="C27" s="43"/>
      <c r="E27" s="9"/>
      <c r="F27" s="9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14" customFormat="1" x14ac:dyDescent="0.25">
      <c r="A28" s="12"/>
      <c r="B28" s="19"/>
      <c r="C28" s="1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14" customFormat="1" x14ac:dyDescent="0.25">
      <c r="A29" s="12" t="s">
        <v>5</v>
      </c>
      <c r="B29" s="12"/>
      <c r="C29" s="13">
        <v>263.86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14" customFormat="1" x14ac:dyDescent="0.25">
      <c r="A30" s="12" t="s">
        <v>6</v>
      </c>
      <c r="B30" s="12"/>
      <c r="C30" s="34">
        <v>0.03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14" customFormat="1" x14ac:dyDescent="0.25">
      <c r="A31" s="33" t="s">
        <v>7</v>
      </c>
      <c r="B31" s="12"/>
      <c r="C31" s="15">
        <f>SUM(C29:C30)</f>
        <v>263.89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14" customFormat="1" x14ac:dyDescent="0.25">
      <c r="A32" s="12" t="s">
        <v>12</v>
      </c>
      <c r="B32" s="21"/>
      <c r="C32" s="16">
        <v>-18.260000000000002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14" customFormat="1" ht="20.25" customHeight="1" x14ac:dyDescent="0.25">
      <c r="A33" s="12" t="s">
        <v>15</v>
      </c>
      <c r="B33" s="12"/>
      <c r="C33" s="35">
        <v>16.43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9" customFormat="1" x14ac:dyDescent="0.25">
      <c r="A34" s="12" t="s">
        <v>3</v>
      </c>
      <c r="B34" s="12"/>
      <c r="C34" s="22">
        <v>-0.01</v>
      </c>
      <c r="D34" s="14"/>
      <c r="E34" s="14"/>
      <c r="F34" s="1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9" customFormat="1" ht="16.2" thickBot="1" x14ac:dyDescent="0.3">
      <c r="A35" s="17" t="s">
        <v>26</v>
      </c>
      <c r="B35" s="18"/>
      <c r="C35" s="23">
        <f>SUM(C31:C34)</f>
        <v>262.05</v>
      </c>
      <c r="D35" s="14"/>
      <c r="E35" s="24"/>
      <c r="F35" s="2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14" customFormat="1" ht="16.2" thickTop="1" x14ac:dyDescent="0.25">
      <c r="A36" s="25"/>
      <c r="B36" s="25"/>
      <c r="C36" s="19"/>
      <c r="E36" s="9"/>
      <c r="F36" s="9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14" customFormat="1" x14ac:dyDescent="0.25">
      <c r="B37" s="19"/>
      <c r="C37" s="19"/>
      <c r="E37" s="9"/>
      <c r="F37" s="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9" customFormat="1" x14ac:dyDescent="0.25">
      <c r="A38" s="8" t="s">
        <v>8</v>
      </c>
      <c r="B38" s="8"/>
      <c r="C38" s="8"/>
      <c r="D38" s="14"/>
      <c r="E38" s="14"/>
      <c r="F38" s="1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14" customFormat="1" x14ac:dyDescent="0.25">
      <c r="A39" s="8" t="str">
        <f>A26</f>
        <v>Fund Size Projections for 3Q2019</v>
      </c>
      <c r="B39" s="8"/>
      <c r="C39" s="8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14" customFormat="1" x14ac:dyDescent="0.25">
      <c r="A40" s="7" t="s">
        <v>18</v>
      </c>
      <c r="B40" s="7"/>
      <c r="C40" s="8"/>
      <c r="E40" s="9"/>
      <c r="F40" s="9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14" customFormat="1" x14ac:dyDescent="0.25">
      <c r="A41" s="12"/>
      <c r="B41" s="19"/>
      <c r="C41" s="1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14" customFormat="1" ht="20.25" customHeight="1" x14ac:dyDescent="0.25">
      <c r="A42" s="12" t="s">
        <v>9</v>
      </c>
      <c r="B42" s="19"/>
      <c r="C42" s="13">
        <v>148.44999999999999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14" customFormat="1" x14ac:dyDescent="0.25">
      <c r="A43" s="12" t="s">
        <v>12</v>
      </c>
      <c r="B43" s="26"/>
      <c r="C43" s="6">
        <v>-2.0299999999999998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14" customFormat="1" ht="20.25" customHeight="1" x14ac:dyDescent="0.25">
      <c r="A44" s="12" t="s">
        <v>19</v>
      </c>
      <c r="B44" s="36">
        <v>3.89</v>
      </c>
      <c r="C44" s="6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14" customFormat="1" ht="16.5" customHeight="1" x14ac:dyDescent="0.25">
      <c r="A45" s="12" t="s">
        <v>3</v>
      </c>
      <c r="B45" s="19"/>
      <c r="C45" s="6">
        <v>-7.0000000000000007E-2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14" customFormat="1" ht="16.2" thickBot="1" x14ac:dyDescent="0.3">
      <c r="A46" s="42" t="s">
        <v>27</v>
      </c>
      <c r="B46" s="42"/>
      <c r="C46" s="23">
        <f>SUM(C42:C45)</f>
        <v>146.35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14" customFormat="1" ht="16.2" thickTop="1" x14ac:dyDescent="0.25">
      <c r="A47" s="2"/>
      <c r="B47" s="2"/>
      <c r="C47" s="1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14" customFormat="1" x14ac:dyDescent="0.25">
      <c r="B48" s="19"/>
      <c r="C48" s="1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9" customFormat="1" x14ac:dyDescent="0.25">
      <c r="A49" s="8" t="s">
        <v>10</v>
      </c>
      <c r="B49" s="8"/>
      <c r="C49" s="8"/>
      <c r="D49" s="14"/>
      <c r="E49" s="14"/>
      <c r="F49" s="1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14" customFormat="1" x14ac:dyDescent="0.25">
      <c r="A50" s="8" t="str">
        <f>A39</f>
        <v>Fund Size Projections for 3Q2019</v>
      </c>
      <c r="B50" s="8"/>
      <c r="C50" s="8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14" customFormat="1" x14ac:dyDescent="0.25">
      <c r="A51" s="7" t="s">
        <v>18</v>
      </c>
      <c r="B51" s="7"/>
      <c r="C51" s="8"/>
      <c r="E51" s="9"/>
      <c r="F51" s="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14" customFormat="1" x14ac:dyDescent="0.25">
      <c r="B52" s="19"/>
      <c r="C52" s="1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14" customFormat="1" x14ac:dyDescent="0.25">
      <c r="A53" s="12" t="s">
        <v>11</v>
      </c>
      <c r="B53" s="27"/>
      <c r="C53" s="13">
        <v>399.15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14" customFormat="1" x14ac:dyDescent="0.25">
      <c r="A54" s="12" t="s">
        <v>12</v>
      </c>
      <c r="B54" s="27"/>
      <c r="C54" s="6">
        <v>-4.08</v>
      </c>
      <c r="F54" s="2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s="14" customFormat="1" ht="20.25" customHeight="1" x14ac:dyDescent="0.25">
      <c r="A55" s="14" t="s">
        <v>15</v>
      </c>
      <c r="B55" s="24"/>
      <c r="C55" s="35">
        <v>26.08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s="14" customFormat="1" ht="20.25" customHeight="1" x14ac:dyDescent="0.25">
      <c r="A56" s="12" t="s">
        <v>3</v>
      </c>
      <c r="B56" s="27"/>
      <c r="C56" s="28">
        <v>-0.36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s="32" customFormat="1" ht="18" customHeight="1" thickBot="1" x14ac:dyDescent="0.3">
      <c r="A57" s="42" t="s">
        <v>28</v>
      </c>
      <c r="B57" s="42"/>
      <c r="C57" s="29">
        <f>SUM(C53:C56)</f>
        <v>420.78999999999996</v>
      </c>
      <c r="D57" s="14"/>
      <c r="E57" s="14"/>
      <c r="F57" s="14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ht="16.2" thickTop="1" x14ac:dyDescent="0.3">
      <c r="A58" s="12"/>
      <c r="B58" s="30"/>
      <c r="C58" s="31"/>
      <c r="D58" s="14"/>
      <c r="E58" s="14"/>
      <c r="F58" s="24"/>
    </row>
    <row r="59" spans="1:75" x14ac:dyDescent="0.3">
      <c r="A59" s="41" t="s">
        <v>30</v>
      </c>
      <c r="B59" s="41"/>
      <c r="C59" s="41"/>
      <c r="D59" s="32"/>
      <c r="E59" s="32"/>
      <c r="F59" s="32"/>
    </row>
  </sheetData>
  <mergeCells count="6">
    <mergeCell ref="A25:C25"/>
    <mergeCell ref="A59:C59"/>
    <mergeCell ref="A46:B46"/>
    <mergeCell ref="A57:B57"/>
    <mergeCell ref="A27:C27"/>
    <mergeCell ref="A26:C26"/>
  </mergeCells>
  <phoneticPr fontId="7" type="noConversion"/>
  <printOptions horizontalCentered="1" verticalCentered="1"/>
  <pageMargins left="0" right="0" top="0.75" bottom="0.75" header="0.5" footer="0.5"/>
  <pageSetup scale="76" orientation="portrait" r:id="rId1"/>
  <headerFooter alignWithMargins="0">
    <oddHeader>&amp;C&amp;"Times New Roman,Bold"&amp;12Universal Service Administrative Company
&amp;"Times New Roman,Regular"Fund Size Projections for 3rd Quarter 2019&amp;R&amp;"Times New Roman,Regular"&amp;12Appendix M02
3Q2019
Page &amp;P of &amp;N</oddHeader>
    <oddFooter>&amp;L&amp;"Times New Roman,Regular"&amp;12USAC&amp;R&amp;"Times New Roman,Regular"&amp;12May 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M02</vt:lpstr>
      <vt:lpstr>'M02'!_ftn1</vt:lpstr>
      <vt:lpstr>'M02'!_ftn2</vt:lpstr>
      <vt:lpstr>'M02'!_ftn3</vt:lpstr>
      <vt:lpstr>'M02'!_ftn4</vt:lpstr>
      <vt:lpstr>'M02'!_ftn5</vt:lpstr>
      <vt:lpstr>'M02'!_ftn6</vt:lpstr>
      <vt:lpstr>'M02'!_ftnref1</vt:lpstr>
      <vt:lpstr>'M02'!_ftnref2</vt:lpstr>
      <vt:lpstr>'M02'!_ftnref3</vt:lpstr>
      <vt:lpstr>'M02'!_ftnref4</vt:lpstr>
      <vt:lpstr>'M02'!_ftnref5</vt:lpstr>
      <vt:lpstr>'M02'!_ftnref6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apayne</cp:lastModifiedBy>
  <cp:lastPrinted>2019-04-30T13:45:17Z</cp:lastPrinted>
  <dcterms:created xsi:type="dcterms:W3CDTF">2006-07-26T12:34:08Z</dcterms:created>
  <dcterms:modified xsi:type="dcterms:W3CDTF">2019-04-30T13:45:53Z</dcterms:modified>
</cp:coreProperties>
</file>