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ce\Public\Compliance and Reporting\External Reporting\Demand Filing\2020\1Q2020\Step 1 - Filing Appendices and Working Drafts\M0\"/>
    </mc:Choice>
  </mc:AlternateContent>
  <bookViews>
    <workbookView xWindow="0" yWindow="0" windowWidth="23040" windowHeight="9516"/>
  </bookViews>
  <sheets>
    <sheet name="M02" sheetId="1" r:id="rId1"/>
  </sheets>
  <definedNames>
    <definedName name="_ftn1" localSheetId="0">'M02'!$G$26</definedName>
    <definedName name="_ftn2" localSheetId="0">'M02'!$G$27</definedName>
    <definedName name="_ftn3" localSheetId="0">'M02'!$G$28</definedName>
    <definedName name="_ftn4" localSheetId="0">'M02'!$G$29</definedName>
    <definedName name="_ftn5" localSheetId="0">'M02'!$G$30</definedName>
    <definedName name="_ftn6" localSheetId="0">'M02'!$G$31</definedName>
    <definedName name="_ftnref1" localSheetId="0">'M02'!$G$19</definedName>
    <definedName name="_ftnref2" localSheetId="0">'M02'!#REF!</definedName>
    <definedName name="_ftnref3" localSheetId="0">'M02'!$G$20</definedName>
    <definedName name="_ftnref4" localSheetId="0">'M02'!$G$21</definedName>
    <definedName name="_ftnref5" localSheetId="0">'M02'!$G$22</definedName>
    <definedName name="_ftnref6" localSheetId="0">'M02'!$G$23</definedName>
    <definedName name="_xlnm.Print_Area" localSheetId="0">'M02'!$A$1:$C$54</definedName>
  </definedNames>
  <calcPr calcId="152511"/>
</workbook>
</file>

<file path=xl/calcChain.xml><?xml version="1.0" encoding="utf-8"?>
<calcChain xmlns="http://schemas.openxmlformats.org/spreadsheetml/2006/main">
  <c r="A24" i="1" l="1"/>
  <c r="C17" i="1"/>
  <c r="C52" i="1" l="1"/>
  <c r="C42" i="1"/>
  <c r="C20" i="1"/>
  <c r="A36" i="1" l="1"/>
  <c r="C29" i="1" l="1"/>
  <c r="C32" i="1" s="1"/>
  <c r="A46" i="1"/>
</calcChain>
</file>

<file path=xl/sharedStrings.xml><?xml version="1.0" encoding="utf-8"?>
<sst xmlns="http://schemas.openxmlformats.org/spreadsheetml/2006/main" count="39" uniqueCount="31">
  <si>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</si>
  <si>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</si>
  <si>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</si>
  <si>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</si>
  <si>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</si>
  <si>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</si>
  <si>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</si>
  <si>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</si>
  <si>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</si>
  <si>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</si>
  <si>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</si>
  <si>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</si>
  <si>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</si>
  <si>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</si>
  <si>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</si>
  <si>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</si>
  <si>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</si>
  <si>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</si>
  <si>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</si>
  <si>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</si>
  <si>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</si>
  <si>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</si>
  <si>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</si>
  <si>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$594.07 million program cap.</t>
    </r>
  </si>
  <si>
    <t>Fund Size Projections for 1Q2020</t>
  </si>
  <si>
    <t>Uniendo a Puerto Rico Fund and Connect USVI Fund</t>
  </si>
  <si>
    <t>Total High Cost Support Mechanism Contributions 1Q2020</t>
  </si>
  <si>
    <t>Total Low Income Support Mechanism Contributions 1Q2020</t>
  </si>
  <si>
    <t>Total Rural Health Care Support Mechanism Contributions 1Q2020</t>
  </si>
  <si>
    <t>Total Schools and Libraries Support Mechanism Contributions 1Q2020</t>
  </si>
  <si>
    <t>Interstate Common Line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</si>
</sst>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_);\(&quot;$&quot;#,##0.000\)"/>
    <numFmt numFmtId="165" formatCode="0.000_);\(0.000\)"/>
    <numFmt numFmtId="166" formatCode="0.00_);\(0.00\)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</cellStyleXfs>
  <cellXfs count="45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166" fontId="2" fillId="0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44" fontId="2" fillId="0" borderId="0" xfId="1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/>
    </xf>
    <xf numFmtId="44" fontId="3" fillId="0" borderId="0" xfId="1" applyNumberFormat="1" applyFont="1" applyFill="1" applyAlignment="1">
      <alignment horizontal="right" vertical="top" wrapText="1"/>
    </xf>
    <xf numFmtId="166" fontId="2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44" fontId="8" fillId="0" borderId="1" xfId="1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44" fontId="8" fillId="0" borderId="1" xfId="1" applyFont="1" applyFill="1" applyBorder="1" applyAlignment="1">
      <alignment horizontal="right"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44" fontId="8" fillId="0" borderId="2" xfId="1" applyNumberFormat="1" applyFont="1" applyFill="1" applyBorder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2" fontId="2" fillId="0" borderId="3" xfId="0" applyNumberFormat="1" applyFont="1" applyFill="1" applyBorder="1" applyAlignment="1">
      <alignment vertical="top"/>
    </xf>
    <xf numFmtId="2" fontId="2" fillId="0" borderId="0" xfId="0" applyNumberFormat="1" applyFont="1" applyFill="1" applyAlignment="1">
      <alignment vertical="top"/>
    </xf>
    <xf numFmtId="8" fontId="2" fillId="0" borderId="0" xfId="0" applyNumberFormat="1" applyFont="1" applyFill="1" applyAlignment="1">
      <alignment horizontal="right" vertical="top"/>
    </xf>
    <xf numFmtId="44" fontId="2" fillId="0" borderId="0" xfId="0" applyNumberFormat="1" applyFont="1" applyFill="1" applyAlignment="1">
      <alignment vertical="top"/>
    </xf>
    <xf numFmtId="166" fontId="2" fillId="0" borderId="0" xfId="0" applyNumberFormat="1" applyFont="1" applyFill="1" applyAlignment="1">
      <alignment vertical="top"/>
    </xf>
    <xf numFmtId="44" fontId="2" fillId="0" borderId="3" xfId="1" applyNumberFormat="1" applyFont="1" applyFill="1" applyBorder="1" applyAlignment="1">
      <alignment horizontal="right" vertical="top" wrapText="1"/>
    </xf>
    <xf numFmtId="44" fontId="2" fillId="0" borderId="0" xfId="0" applyNumberFormat="1" applyFont="1"/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W55"/>
  <sheetViews>
    <sheetView tabSelected="1" zoomScale="90" zoomScaleNormal="90" zoomScaleSheetLayoutView="120" zoomScalePageLayoutView="70" workbookViewId="0">
      <selection activeCell="A66" sqref="A66"/>
    </sheetView>
  </sheetViews>
  <sheetFormatPr defaultColWidth="9.109375" defaultRowHeight="15.6" x14ac:dyDescent="0.3"/>
  <cols>
    <col min="1" max="1" width="72.6640625" style="3" customWidth="1"/>
    <col min="2" max="2" width="7" style="4" customWidth="1"/>
    <col min="3" max="3" width="14.88671875" style="5" customWidth="1"/>
    <col min="4" max="4" width="10" style="3" bestFit="1" customWidth="1"/>
    <col min="5" max="5" width="15.109375" style="3" customWidth="1"/>
    <col min="6" max="6" width="14.6640625" style="3" customWidth="1"/>
    <col min="7" max="7" width="15.6640625" customWidth="1"/>
    <col min="10" max="10" width="12" customWidth="1"/>
    <col min="76" max="16384" width="9.109375" style="3"/>
  </cols>
  <sheetData>
    <row r="2" spans="1:75" s="9" customFormat="1" x14ac:dyDescent="0.25">
      <c r="A2" s="7" t="s">
        <v>0</v>
      </c>
      <c r="B2" s="7"/>
      <c r="C2" s="8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</row>
    <row r="3" spans="1:75" s="9" customFormat="1" x14ac:dyDescent="0.25">
      <c r="A3" s="7" t="s">
        <v>24</v>
      </c>
      <c r="B3" s="7"/>
      <c r="C3" s="8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</row>
    <row r="4" spans="1:75" s="9" customFormat="1" x14ac:dyDescent="0.25">
      <c r="A4" s="7" t="s">
        <v>17</v>
      </c>
      <c r="B4" s="7"/>
      <c r="C4" s="8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</row>
    <row r="5" spans="1:75" s="9" customFormat="1" x14ac:dyDescent="0.25">
      <c r="A5" s="10"/>
      <c r="B5" s="11"/>
      <c r="C5" s="12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</row>
    <row r="6" spans="1:75" s="15" customFormat="1" x14ac:dyDescent="0.25">
      <c r="A6" s="13" t="s">
        <v>1</v>
      </c>
      <c r="B6" s="13"/>
      <c r="C6" s="14">
        <v>98.53</v>
      </c>
      <c r="D6" s="37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</row>
    <row r="7" spans="1:75" s="15" customFormat="1" x14ac:dyDescent="0.25">
      <c r="A7" s="13" t="s">
        <v>19</v>
      </c>
      <c r="B7" s="13"/>
      <c r="C7" s="14">
        <v>174.58</v>
      </c>
      <c r="D7" s="38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s="15" customFormat="1" x14ac:dyDescent="0.25">
      <c r="A8" s="13" t="s">
        <v>30</v>
      </c>
      <c r="B8" s="13"/>
      <c r="C8" s="14">
        <v>16</v>
      </c>
      <c r="D8" s="3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15" customFormat="1" x14ac:dyDescent="0.25">
      <c r="A9" s="13" t="s">
        <v>12</v>
      </c>
      <c r="B9" s="13"/>
      <c r="C9" s="14">
        <v>25.49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s="15" customFormat="1" x14ac:dyDescent="0.25">
      <c r="A10" s="13" t="s">
        <v>15</v>
      </c>
      <c r="B10" s="13"/>
      <c r="C10" s="14">
        <v>379.42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</row>
    <row r="11" spans="1:75" s="15" customFormat="1" x14ac:dyDescent="0.25">
      <c r="A11" s="13" t="s">
        <v>22</v>
      </c>
      <c r="B11" s="13"/>
      <c r="C11" s="14">
        <v>38.700000000000003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</row>
    <row r="12" spans="1:75" s="15" customFormat="1" x14ac:dyDescent="0.25">
      <c r="A12" s="13" t="s">
        <v>13</v>
      </c>
      <c r="B12" s="13"/>
      <c r="C12" s="14">
        <v>118.08</v>
      </c>
      <c r="D12" s="38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</row>
    <row r="13" spans="1:75" s="15" customFormat="1" x14ac:dyDescent="0.25">
      <c r="A13" s="13" t="s">
        <v>21</v>
      </c>
      <c r="B13" s="13"/>
      <c r="C13" s="14">
        <v>98.95</v>
      </c>
      <c r="D13" s="3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</row>
    <row r="14" spans="1:75" s="15" customFormat="1" x14ac:dyDescent="0.25">
      <c r="A14" s="13" t="s">
        <v>16</v>
      </c>
      <c r="B14" s="13"/>
      <c r="C14" s="14">
        <v>32.08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</row>
    <row r="15" spans="1:75" s="15" customFormat="1" x14ac:dyDescent="0.25">
      <c r="A15" s="13" t="s">
        <v>20</v>
      </c>
      <c r="B15" s="13"/>
      <c r="C15" s="14">
        <v>236.06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 s="15" customFormat="1" x14ac:dyDescent="0.25">
      <c r="A16" s="13" t="s">
        <v>25</v>
      </c>
      <c r="B16" s="13"/>
      <c r="C16" s="39">
        <v>4.1399999999999997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s="15" customFormat="1" x14ac:dyDescent="0.25">
      <c r="A17" s="33" t="s">
        <v>2</v>
      </c>
      <c r="B17" s="13"/>
      <c r="C17" s="16">
        <f>SUM(C6:C16)</f>
        <v>1222.0300000000002</v>
      </c>
      <c r="E17" s="3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15" customFormat="1" x14ac:dyDescent="0.25">
      <c r="A18" s="13" t="s">
        <v>11</v>
      </c>
      <c r="B18" s="13"/>
      <c r="C18" s="6">
        <v>-52.02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 s="15" customFormat="1" x14ac:dyDescent="0.25">
      <c r="A19" s="13" t="s">
        <v>14</v>
      </c>
      <c r="B19" s="13"/>
      <c r="C19" s="6">
        <v>16.55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15" customFormat="1" ht="16.2" thickBot="1" x14ac:dyDescent="0.3">
      <c r="A20" s="18" t="s">
        <v>26</v>
      </c>
      <c r="B20" s="19"/>
      <c r="C20" s="20">
        <f>SUM(C17:C19)</f>
        <v>1186.5600000000002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 s="9" customFormat="1" ht="16.2" thickTop="1" x14ac:dyDescent="0.25">
      <c r="A21" s="15"/>
      <c r="B21" s="21"/>
      <c r="C21" s="22"/>
      <c r="D21" s="15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 s="9" customFormat="1" x14ac:dyDescent="0.25">
      <c r="A22" s="15"/>
      <c r="B22" s="21"/>
      <c r="C22" s="21"/>
      <c r="D22" s="1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 s="15" customFormat="1" x14ac:dyDescent="0.25">
      <c r="A23" s="41" t="s">
        <v>3</v>
      </c>
      <c r="B23" s="41"/>
      <c r="C23" s="41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 s="15" customFormat="1" x14ac:dyDescent="0.25">
      <c r="A24" s="41" t="str">
        <f>A3</f>
        <v>Fund Size Projections for 1Q2020</v>
      </c>
      <c r="B24" s="41"/>
      <c r="C24" s="41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 s="9" customFormat="1" x14ac:dyDescent="0.25">
      <c r="A25" s="44" t="s">
        <v>17</v>
      </c>
      <c r="B25" s="44"/>
      <c r="C25" s="44"/>
      <c r="D25" s="1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 s="15" customFormat="1" x14ac:dyDescent="0.25">
      <c r="A26" s="13"/>
      <c r="B26" s="21"/>
      <c r="C26" s="12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 s="15" customFormat="1" x14ac:dyDescent="0.25">
      <c r="A27" s="13" t="s">
        <v>4</v>
      </c>
      <c r="B27" s="13"/>
      <c r="C27" s="14">
        <v>204.37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 s="15" customFormat="1" x14ac:dyDescent="0.25">
      <c r="A28" s="13" t="s">
        <v>5</v>
      </c>
      <c r="B28" s="13"/>
      <c r="C28" s="34">
        <v>0.06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s="15" customFormat="1" x14ac:dyDescent="0.25">
      <c r="A29" s="33" t="s">
        <v>6</v>
      </c>
      <c r="B29" s="13"/>
      <c r="C29" s="16">
        <f>SUM(C27:C28)</f>
        <v>204.43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15" customFormat="1" x14ac:dyDescent="0.25">
      <c r="A30" s="13" t="s">
        <v>11</v>
      </c>
      <c r="B30" s="23"/>
      <c r="C30" s="17">
        <v>-46.4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15" customFormat="1" x14ac:dyDescent="0.25">
      <c r="A31" s="13" t="s">
        <v>14</v>
      </c>
      <c r="B31" s="13"/>
      <c r="C31" s="35">
        <v>17.059999999999999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15" customFormat="1" ht="16.2" thickBot="1" x14ac:dyDescent="0.3">
      <c r="A32" s="18" t="s">
        <v>27</v>
      </c>
      <c r="B32" s="19"/>
      <c r="C32" s="24">
        <f>SUM(C29:C31)</f>
        <v>175.09</v>
      </c>
      <c r="E32" s="25"/>
      <c r="F32" s="25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9" customFormat="1" ht="16.2" thickTop="1" x14ac:dyDescent="0.25">
      <c r="A33" s="26"/>
      <c r="B33" s="26"/>
      <c r="C33" s="21"/>
      <c r="D33" s="15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9" customFormat="1" x14ac:dyDescent="0.25">
      <c r="A34" s="15"/>
      <c r="B34" s="21"/>
      <c r="C34" s="21"/>
      <c r="D34" s="15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s="15" customFormat="1" x14ac:dyDescent="0.25">
      <c r="A35" s="8" t="s">
        <v>7</v>
      </c>
      <c r="B35" s="8"/>
      <c r="C35" s="8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s="15" customFormat="1" x14ac:dyDescent="0.25">
      <c r="A36" s="8" t="str">
        <f>A24</f>
        <v>Fund Size Projections for 1Q2020</v>
      </c>
      <c r="B36" s="8"/>
      <c r="C36" s="8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s="9" customFormat="1" x14ac:dyDescent="0.25">
      <c r="A37" s="7" t="s">
        <v>17</v>
      </c>
      <c r="B37" s="7"/>
      <c r="C37" s="8"/>
      <c r="D37" s="15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s="15" customFormat="1" x14ac:dyDescent="0.25">
      <c r="A38" s="13"/>
      <c r="B38" s="21"/>
      <c r="C38" s="12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 s="15" customFormat="1" x14ac:dyDescent="0.25">
      <c r="A39" s="13" t="s">
        <v>8</v>
      </c>
      <c r="B39" s="21"/>
      <c r="C39" s="14">
        <v>148.54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 s="15" customFormat="1" x14ac:dyDescent="0.25">
      <c r="A40" s="13" t="s">
        <v>11</v>
      </c>
      <c r="B40" s="27"/>
      <c r="C40" s="6">
        <v>-1.1599999999999999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 s="15" customFormat="1" ht="18.600000000000001" x14ac:dyDescent="0.25">
      <c r="A41" s="13" t="s">
        <v>18</v>
      </c>
      <c r="B41" s="36">
        <v>5</v>
      </c>
      <c r="C41" s="6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 s="15" customFormat="1" ht="16.2" thickBot="1" x14ac:dyDescent="0.3">
      <c r="A42" s="43" t="s">
        <v>28</v>
      </c>
      <c r="B42" s="43"/>
      <c r="C42" s="24">
        <f>SUM(C39:C41)</f>
        <v>147.38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 s="15" customFormat="1" ht="16.2" thickTop="1" x14ac:dyDescent="0.25">
      <c r="A43" s="2"/>
      <c r="B43" s="2"/>
      <c r="C43" s="1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s="15" customFormat="1" x14ac:dyDescent="0.25">
      <c r="B44" s="21"/>
      <c r="C44" s="21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 s="15" customFormat="1" x14ac:dyDescent="0.25">
      <c r="A45" s="8" t="s">
        <v>9</v>
      </c>
      <c r="B45" s="8"/>
      <c r="C45" s="8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 s="15" customFormat="1" x14ac:dyDescent="0.25">
      <c r="A46" s="8" t="str">
        <f>A36</f>
        <v>Fund Size Projections for 1Q2020</v>
      </c>
      <c r="B46" s="8"/>
      <c r="C46" s="8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 s="9" customFormat="1" x14ac:dyDescent="0.25">
      <c r="A47" s="7" t="s">
        <v>17</v>
      </c>
      <c r="B47" s="7"/>
      <c r="C47" s="8"/>
      <c r="D47" s="15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 s="15" customFormat="1" x14ac:dyDescent="0.25">
      <c r="B48" s="21"/>
      <c r="C48" s="21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 s="15" customFormat="1" x14ac:dyDescent="0.25">
      <c r="A49" s="13" t="s">
        <v>10</v>
      </c>
      <c r="B49" s="28"/>
      <c r="C49" s="14">
        <v>399.15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 s="15" customFormat="1" x14ac:dyDescent="0.25">
      <c r="A50" s="13" t="s">
        <v>11</v>
      </c>
      <c r="B50" s="28"/>
      <c r="C50" s="6">
        <v>-3.13</v>
      </c>
      <c r="F50" s="25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 s="15" customFormat="1" x14ac:dyDescent="0.25">
      <c r="A51" s="15" t="s">
        <v>14</v>
      </c>
      <c r="B51" s="25"/>
      <c r="C51" s="35">
        <v>20.49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 s="15" customFormat="1" ht="16.2" thickBot="1" x14ac:dyDescent="0.3">
      <c r="A52" s="43" t="s">
        <v>29</v>
      </c>
      <c r="B52" s="43"/>
      <c r="C52" s="29">
        <f>SUM(C49:C51)</f>
        <v>416.51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 s="15" customFormat="1" ht="16.2" thickTop="1" x14ac:dyDescent="0.25">
      <c r="A53" s="13"/>
      <c r="B53" s="30"/>
      <c r="C53" s="31"/>
      <c r="F53" s="25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 s="32" customFormat="1" ht="13.2" x14ac:dyDescent="0.25">
      <c r="A54" s="42" t="s">
        <v>23</v>
      </c>
      <c r="B54" s="42"/>
      <c r="C54" s="42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 x14ac:dyDescent="0.3">
      <c r="E55" s="40"/>
    </row>
  </sheetData>
  <mergeCells count="6">
    <mergeCell ref="A23:C23"/>
    <mergeCell ref="A54:C54"/>
    <mergeCell ref="A42:B42"/>
    <mergeCell ref="A52:B52"/>
    <mergeCell ref="A25:C25"/>
    <mergeCell ref="A24:C24"/>
  </mergeCells>
  <phoneticPr fontId="7" type="noConversion"/>
  <printOptions horizontalCentered="1" verticalCentered="1"/>
  <pageMargins left="0" right="0" top="0.75" bottom="0.75" header="0.5" footer="0.5"/>
  <pageSetup scale="82" orientation="portrait" r:id="rId1"/>
  <headerFooter alignWithMargins="0">
    <oddHeader>&amp;C&amp;"Times New Roman,Bold"&amp;12Universal Service Administrative Company
&amp;"Times New Roman,Regular"Fund Size Projections for 1st Quarter 2020&amp;R&amp;"Times New Roman,Regular"&amp;12Appendix M02
1Q2020
Page &amp;P of &amp;N</oddHeader>
    <oddFooter>&amp;L&amp;"Times New Roman,Regular"&amp;12USAC&amp;R&amp;"Times New Roman,Regular"&amp;12November 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M02</vt:lpstr>
      <vt:lpstr>'M02'!_ftn1</vt:lpstr>
      <vt:lpstr>'M02'!_ftn2</vt:lpstr>
      <vt:lpstr>'M02'!_ftn3</vt:lpstr>
      <vt:lpstr>'M02'!_ftn4</vt:lpstr>
      <vt:lpstr>'M02'!_ftn5</vt:lpstr>
      <vt:lpstr>'M02'!_ftn6</vt:lpstr>
      <vt:lpstr>'M02'!_ftnref1</vt:lpstr>
      <vt:lpstr>'M02'!_ftnref3</vt:lpstr>
      <vt:lpstr>'M02'!_ftnref4</vt:lpstr>
      <vt:lpstr>'M02'!_ftnref5</vt:lpstr>
      <vt:lpstr>'M02'!_ftnref6</vt:lpstr>
      <vt:lpstr>'M02'!Print_Area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apayne</cp:lastModifiedBy>
  <cp:lastPrinted>2019-10-15T16:45:16Z</cp:lastPrinted>
  <dcterms:created xsi:type="dcterms:W3CDTF">2006-07-26T12:34:08Z</dcterms:created>
  <dcterms:modified xsi:type="dcterms:W3CDTF">2019-10-29T12:08:14Z</dcterms:modified>
</cp:coreProperties>
</file>