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3Q2020\Step 1 - Filing Appendices and Working Drafts\M0\"/>
    </mc:Choice>
  </mc:AlternateContent>
  <bookViews>
    <workbookView xWindow="0" yWindow="0" windowWidth="23040" windowHeight="8260"/>
  </bookViews>
  <sheets>
    <sheet name="M01" sheetId="1" r:id="rId1"/>
  </sheets>
  <definedNames>
    <definedName name="_xlnm.Print_Area" localSheetId="0">'M01'!$B$1:$G$116</definedName>
  </definedNames>
  <calcPr calcId="162913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64" i="1" l="1"/>
  <c r="G114" i="1" l="1"/>
  <c r="G109" i="1" l="1"/>
  <c r="G17" i="1" l="1"/>
  <c r="G45" i="1" l="1"/>
  <c r="G69" i="1"/>
  <c r="G90" i="1" l="1"/>
  <c r="G86" i="1"/>
  <c r="G40" i="1"/>
  <c r="G22" i="1"/>
  <c r="G24" i="1" l="1"/>
  <c r="G71" i="1"/>
  <c r="G116" i="1"/>
  <c r="G92" i="1"/>
  <c r="G47" i="1"/>
  <c r="B111" i="1"/>
  <c r="B98" i="1"/>
  <c r="B88" i="1"/>
  <c r="B77" i="1"/>
  <c r="B66" i="1"/>
  <c r="B53" i="1"/>
  <c r="B32" i="1"/>
  <c r="B42" i="1"/>
</calcChain>
</file>

<file path=xl/sharedStrings.xml><?xml version="1.0" encoding="utf-8"?>
<sst xmlns="http://schemas.openxmlformats.org/spreadsheetml/2006/main" count="83" uniqueCount="43">
  <si>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</si>
  <si>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</si>
  <si>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</si>
  <si>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</si>
  <si>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</si>
  <si>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</si>
  <si>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</si>
  <si>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</si>
  <si>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</si>
  <si>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</si>
  <si>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</si>
  <si>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</si>
  <si>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</si>
  <si>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</si>
  <si>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</si>
  <si>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</si>
  <si>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</si>
  <si>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</si>
  <si>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</si>
  <si>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</si>
  <si>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</si>
  <si>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</si>
  <si>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</si>
  <si>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</si>
  <si>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</si>
  <si>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</si>
  <si>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</si>
  <si>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</si>
  <si>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</si>
  <si>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</si>
  <si>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</si>
  <si>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</si>
  <si>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</si>
  <si>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</si>
  <si>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</si>
  <si>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</si>
  <si>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</si>
  <si>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</si>
  <si>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</si>
  <si>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</si>
  <si>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Hardware and Equipment</t>
  </si>
  <si>
    <t>3rd Quarter Operating Budget:</t>
  </si>
  <si>
    <t>3rd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</si>
</sst>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5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5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5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5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5" borderId="0"/>
    <xf numFmtId="0" fontId="31" fillId="35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5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5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5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5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2">
    <xf numFmtId="0" fontId="0" fillId="0" borderId="0" xfId="0"/>
    <xf numFmtId="0" fontId="58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43" fontId="59" fillId="0" borderId="0" xfId="0" applyNumberFormat="1" applyFont="1" applyFill="1" applyAlignment="1">
      <alignment horizontal="center"/>
    </xf>
    <xf numFmtId="43" fontId="59" fillId="0" borderId="0" xfId="0" applyNumberFormat="1" applyFont="1" applyFill="1" applyBorder="1" applyAlignment="1">
      <alignment horizontal="center"/>
    </xf>
    <xf numFmtId="44" fontId="57" fillId="0" borderId="0" xfId="1" applyFont="1" applyFill="1"/>
    <xf numFmtId="43" fontId="57" fillId="0" borderId="0" xfId="111" applyNumberFormat="1" applyFont="1" applyFill="1"/>
    <xf numFmtId="44" fontId="59" fillId="0" borderId="0" xfId="1" applyFont="1" applyFill="1"/>
    <xf numFmtId="43" fontId="62" fillId="0" borderId="0" xfId="111" applyNumberFormat="1" applyFont="1" applyFill="1"/>
    <xf numFmtId="43" fontId="57" fillId="0" borderId="1" xfId="111" applyNumberFormat="1" applyFont="1" applyFill="1" applyBorder="1"/>
    <xf numFmtId="0" fontId="57" fillId="0" borderId="0" xfId="0" applyFont="1" applyFill="1"/>
    <xf numFmtId="0" fontId="0" fillId="0" borderId="0" xfId="0" applyFill="1"/>
    <xf numFmtId="0" fontId="60" fillId="0" borderId="0" xfId="0" applyFont="1" applyFill="1"/>
    <xf numFmtId="0" fontId="59" fillId="0" borderId="0" xfId="0" applyFont="1" applyFill="1" applyAlignment="1">
      <alignment horizontal="center"/>
    </xf>
    <xf numFmtId="0" fontId="61" fillId="0" borderId="0" xfId="108" applyFont="1" applyFill="1" applyAlignment="1">
      <alignment horizontal="left"/>
    </xf>
    <xf numFmtId="43" fontId="57" fillId="0" borderId="0" xfId="0" applyNumberFormat="1" applyFont="1" applyFill="1"/>
    <xf numFmtId="0" fontId="59" fillId="0" borderId="0" xfId="0" applyFont="1" applyFill="1"/>
    <xf numFmtId="44" fontId="57" fillId="0" borderId="1" xfId="1" applyFont="1" applyFill="1" applyBorder="1"/>
    <xf numFmtId="164" fontId="57" fillId="0" borderId="0" xfId="0" applyNumberFormat="1" applyFont="1" applyFill="1" applyAlignment="1">
      <alignment horizontal="center"/>
    </xf>
    <xf numFmtId="164" fontId="57" fillId="0" borderId="0" xfId="0" applyNumberFormat="1" applyFont="1" applyFill="1"/>
    <xf numFmtId="43" fontId="59" fillId="0" borderId="0" xfId="111" applyNumberFormat="1" applyFont="1" applyFill="1"/>
    <xf numFmtId="0" fontId="57" fillId="0" borderId="0" xfId="0" applyFont="1" applyFill="1" applyBorder="1"/>
    <xf numFmtId="0" fontId="60" fillId="0" borderId="0" xfId="0" applyFont="1" applyFill="1" applyAlignment="1">
      <alignment horizontal="center"/>
    </xf>
    <xf numFmtId="43" fontId="58" fillId="0" borderId="0" xfId="111" applyNumberFormat="1" applyFont="1" applyFill="1" applyAlignment="1">
      <alignment horizontal="center"/>
    </xf>
    <xf numFmtId="165" fontId="57" fillId="0" borderId="0" xfId="0" applyNumberFormat="1" applyFont="1" applyFill="1"/>
    <xf numFmtId="44" fontId="57" fillId="0" borderId="0" xfId="1" applyNumberFormat="1" applyFont="1" applyFill="1"/>
    <xf numFmtId="165" fontId="57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57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165" fontId="58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7"/>
  <sheetViews>
    <sheetView showGridLines="0" tabSelected="1" zoomScale="110" zoomScaleNormal="110" zoomScaleSheetLayoutView="110" workbookViewId="0">
      <selection activeCell="A150" sqref="A150"/>
    </sheetView>
  </sheetViews>
  <sheetFormatPr defaultColWidth="8.81640625" defaultRowHeight="13" x14ac:dyDescent="0.3"/>
  <cols>
    <col min="1" max="1" width="9.81640625" style="10" customWidth="1"/>
    <col min="2" max="2" width="8.81640625" style="10"/>
    <col min="3" max="3" width="13.81640625" style="10" customWidth="1"/>
    <col min="4" max="4" width="3.81640625" style="10" customWidth="1"/>
    <col min="5" max="5" width="11.1796875" style="10" customWidth="1"/>
    <col min="6" max="6" width="19.453125" style="10" customWidth="1"/>
    <col min="7" max="7" width="18.81640625" style="6" customWidth="1"/>
    <col min="8" max="16384" width="8.81640625" style="11"/>
  </cols>
  <sheetData>
    <row r="2" spans="2:7" ht="15" customHeight="1" x14ac:dyDescent="0.3">
      <c r="B2" s="30" t="s">
        <v>4</v>
      </c>
      <c r="C2" s="30"/>
      <c r="D2" s="30"/>
      <c r="E2" s="30"/>
      <c r="F2" s="30"/>
      <c r="G2" s="30"/>
    </row>
    <row r="3" spans="2:7" ht="12" customHeight="1" x14ac:dyDescent="0.3">
      <c r="B3" s="29" t="s">
        <v>0</v>
      </c>
      <c r="C3" s="29"/>
      <c r="D3" s="29"/>
      <c r="E3" s="29"/>
      <c r="F3" s="29"/>
      <c r="G3" s="29"/>
    </row>
    <row r="4" spans="2:7" ht="12" customHeight="1" x14ac:dyDescent="0.3">
      <c r="G4" s="3"/>
    </row>
    <row r="5" spans="2:7" ht="12" customHeight="1" x14ac:dyDescent="0.3">
      <c r="B5" s="12" t="s">
        <v>41</v>
      </c>
      <c r="G5" s="4"/>
    </row>
    <row r="6" spans="2:7" ht="12" customHeight="1" x14ac:dyDescent="0.3">
      <c r="B6" s="10" t="s">
        <v>5</v>
      </c>
      <c r="E6" s="13"/>
      <c r="F6" s="13"/>
      <c r="G6" s="5">
        <v>12857.07</v>
      </c>
    </row>
    <row r="7" spans="2:7" ht="12" customHeight="1" x14ac:dyDescent="0.3">
      <c r="B7" s="10" t="s">
        <v>30</v>
      </c>
      <c r="G7" s="6">
        <v>291.64</v>
      </c>
    </row>
    <row r="8" spans="2:7" ht="12" customHeight="1" x14ac:dyDescent="0.3">
      <c r="B8" s="10" t="s">
        <v>31</v>
      </c>
      <c r="G8" s="6">
        <v>202.32</v>
      </c>
    </row>
    <row r="9" spans="2:7" ht="12" customHeight="1" x14ac:dyDescent="0.3">
      <c r="B9" s="10" t="s">
        <v>32</v>
      </c>
      <c r="G9" s="6">
        <v>1196.69</v>
      </c>
    </row>
    <row r="10" spans="2:7" ht="12" customHeight="1" x14ac:dyDescent="0.3">
      <c r="B10" s="10" t="s">
        <v>34</v>
      </c>
      <c r="G10" s="6">
        <v>3284.12</v>
      </c>
    </row>
    <row r="11" spans="2:7" ht="12" customHeight="1" x14ac:dyDescent="0.3">
      <c r="B11" s="10" t="s">
        <v>35</v>
      </c>
      <c r="G11" s="6">
        <v>3303.07</v>
      </c>
    </row>
    <row r="12" spans="2:7" ht="12" customHeight="1" x14ac:dyDescent="0.3">
      <c r="B12" s="14" t="s">
        <v>1</v>
      </c>
      <c r="G12" s="6">
        <v>2004.03</v>
      </c>
    </row>
    <row r="13" spans="2:7" ht="12" customHeight="1" x14ac:dyDescent="0.3">
      <c r="B13" s="10" t="s">
        <v>37</v>
      </c>
      <c r="G13" s="6">
        <v>258.49</v>
      </c>
    </row>
    <row r="14" spans="2:7" ht="12" customHeight="1" x14ac:dyDescent="0.3">
      <c r="B14" s="10" t="s">
        <v>40</v>
      </c>
      <c r="G14" s="6">
        <v>225.66999999999996</v>
      </c>
    </row>
    <row r="15" spans="2:7" ht="12" customHeight="1" x14ac:dyDescent="0.3">
      <c r="B15" s="10" t="s">
        <v>36</v>
      </c>
      <c r="G15" s="15">
        <v>236.53</v>
      </c>
    </row>
    <row r="16" spans="2:7" ht="12" customHeight="1" x14ac:dyDescent="0.3">
      <c r="B16" s="10" t="s">
        <v>10</v>
      </c>
      <c r="G16" s="9">
        <v>-72.09</v>
      </c>
    </row>
    <row r="17" spans="2:7" ht="12" customHeight="1" x14ac:dyDescent="0.3">
      <c r="G17" s="7">
        <f>SUM(G6:G16)</f>
        <v>23787.539999999997</v>
      </c>
    </row>
    <row r="18" spans="2:7" ht="12" customHeight="1" x14ac:dyDescent="0.3">
      <c r="B18" s="10" t="s">
        <v>2</v>
      </c>
      <c r="C18" s="16" t="s">
        <v>13</v>
      </c>
    </row>
    <row r="19" spans="2:7" ht="12" customHeight="1" x14ac:dyDescent="0.3">
      <c r="C19" s="16"/>
    </row>
    <row r="20" spans="2:7" ht="12" customHeight="1" x14ac:dyDescent="0.3">
      <c r="B20" s="12" t="s">
        <v>42</v>
      </c>
      <c r="C20" s="16"/>
    </row>
    <row r="21" spans="2:7" ht="12" customHeight="1" x14ac:dyDescent="0.3">
      <c r="B21" s="10" t="s">
        <v>12</v>
      </c>
      <c r="C21" s="16"/>
      <c r="G21" s="17">
        <v>700</v>
      </c>
    </row>
    <row r="22" spans="2:7" ht="12" customHeight="1" x14ac:dyDescent="0.3">
      <c r="C22" s="16" t="s">
        <v>14</v>
      </c>
      <c r="G22" s="7">
        <f t="shared" ref="G22" si="0">SUM(G21)</f>
        <v>700</v>
      </c>
    </row>
    <row r="23" spans="2:7" ht="12" customHeight="1" x14ac:dyDescent="0.3">
      <c r="C23" s="16"/>
    </row>
    <row r="24" spans="2:7" ht="12" customHeight="1" x14ac:dyDescent="0.3">
      <c r="C24" s="16" t="s">
        <v>15</v>
      </c>
      <c r="G24" s="7">
        <f>SUM(G17,G22)</f>
        <v>24487.539999999997</v>
      </c>
    </row>
    <row r="25" spans="2:7" ht="12" customHeight="1" x14ac:dyDescent="0.3">
      <c r="C25" s="16"/>
    </row>
    <row r="26" spans="2:7" ht="12" customHeight="1" x14ac:dyDescent="0.3">
      <c r="C26" s="16" t="s">
        <v>3</v>
      </c>
    </row>
    <row r="27" spans="2:7" ht="12" customHeight="1" x14ac:dyDescent="0.3">
      <c r="C27" s="16"/>
    </row>
    <row r="28" spans="2:7" ht="15" customHeight="1" x14ac:dyDescent="0.3">
      <c r="C28" s="16"/>
    </row>
    <row r="29" spans="2:7" ht="15" x14ac:dyDescent="0.3">
      <c r="B29" s="31" t="s">
        <v>11</v>
      </c>
      <c r="C29" s="31"/>
      <c r="D29" s="31"/>
      <c r="E29" s="31"/>
      <c r="F29" s="31"/>
      <c r="G29" s="31"/>
    </row>
    <row r="30" spans="2:7" ht="12" customHeight="1" x14ac:dyDescent="0.3">
      <c r="B30" s="29" t="s">
        <v>0</v>
      </c>
      <c r="C30" s="29"/>
      <c r="D30" s="29"/>
      <c r="E30" s="29"/>
      <c r="F30" s="29"/>
      <c r="G30" s="29"/>
    </row>
    <row r="31" spans="2:7" ht="12" customHeight="1" x14ac:dyDescent="0.3"/>
    <row r="32" spans="2:7" ht="12" customHeight="1" x14ac:dyDescent="0.3">
      <c r="B32" s="12" t="str">
        <f>B5</f>
        <v>3rd Quarter Operating Budget:</v>
      </c>
      <c r="F32" s="18"/>
      <c r="G32" s="4"/>
    </row>
    <row r="33" spans="2:7" ht="12" customHeight="1" x14ac:dyDescent="0.3">
      <c r="B33" s="10" t="s">
        <v>5</v>
      </c>
      <c r="G33" s="5">
        <v>2428.3200000000002</v>
      </c>
    </row>
    <row r="34" spans="2:7" ht="12" customHeight="1" x14ac:dyDescent="0.3">
      <c r="B34" s="10" t="s">
        <v>30</v>
      </c>
      <c r="G34" s="6">
        <v>16.32</v>
      </c>
    </row>
    <row r="35" spans="2:7" ht="12" customHeight="1" x14ac:dyDescent="0.3">
      <c r="B35" s="10" t="s">
        <v>31</v>
      </c>
      <c r="G35" s="6">
        <v>1.51</v>
      </c>
    </row>
    <row r="36" spans="2:7" ht="12" customHeight="1" x14ac:dyDescent="0.3">
      <c r="B36" s="10" t="s">
        <v>32</v>
      </c>
      <c r="G36" s="6">
        <v>969.11</v>
      </c>
    </row>
    <row r="37" spans="2:7" ht="12" customHeight="1" x14ac:dyDescent="0.3">
      <c r="B37" s="10" t="s">
        <v>33</v>
      </c>
      <c r="G37" s="6">
        <v>983.38</v>
      </c>
    </row>
    <row r="38" spans="2:7" ht="12" customHeight="1" x14ac:dyDescent="0.3">
      <c r="B38" s="10" t="s">
        <v>34</v>
      </c>
      <c r="G38" s="6">
        <v>2175.38</v>
      </c>
    </row>
    <row r="39" spans="2:7" ht="12" customHeight="1" x14ac:dyDescent="0.3">
      <c r="B39" s="10" t="s">
        <v>9</v>
      </c>
      <c r="G39" s="9">
        <v>8753.81</v>
      </c>
    </row>
    <row r="40" spans="2:7" ht="12" customHeight="1" x14ac:dyDescent="0.3">
      <c r="B40" s="16" t="s">
        <v>16</v>
      </c>
      <c r="E40" s="19"/>
      <c r="G40" s="7">
        <f>SUM(G33:G39)</f>
        <v>15327.83</v>
      </c>
    </row>
    <row r="41" spans="2:7" ht="12" customHeight="1" x14ac:dyDescent="0.3">
      <c r="B41" s="16"/>
      <c r="E41" s="19"/>
      <c r="G41" s="20"/>
    </row>
    <row r="42" spans="2:7" ht="12" customHeight="1" x14ac:dyDescent="0.3">
      <c r="B42" s="12" t="str">
        <f>B20</f>
        <v>3rd Quarter Capital Budget:</v>
      </c>
      <c r="C42" s="16"/>
    </row>
    <row r="43" spans="2:7" ht="12" customHeight="1" x14ac:dyDescent="0.3">
      <c r="B43" s="10" t="s">
        <v>29</v>
      </c>
      <c r="C43" s="16"/>
      <c r="G43" s="5">
        <v>700</v>
      </c>
    </row>
    <row r="44" spans="2:7" ht="12" customHeight="1" x14ac:dyDescent="0.3">
      <c r="B44" s="10" t="s">
        <v>17</v>
      </c>
      <c r="C44" s="16"/>
      <c r="G44" s="9">
        <v>257.60000000000002</v>
      </c>
    </row>
    <row r="45" spans="2:7" ht="12" customHeight="1" x14ac:dyDescent="0.3">
      <c r="B45" s="16" t="s">
        <v>18</v>
      </c>
      <c r="C45" s="16"/>
      <c r="G45" s="7">
        <f>SUM(G43:G44)</f>
        <v>957.6</v>
      </c>
    </row>
    <row r="46" spans="2:7" ht="12" customHeight="1" x14ac:dyDescent="0.3">
      <c r="C46" s="16"/>
    </row>
    <row r="47" spans="2:7" ht="12" customHeight="1" x14ac:dyDescent="0.3">
      <c r="C47" s="16" t="s">
        <v>19</v>
      </c>
      <c r="G47" s="7">
        <f>SUM(G40,G45)</f>
        <v>16285.43</v>
      </c>
    </row>
    <row r="48" spans="2:7" ht="12" customHeight="1" x14ac:dyDescent="0.3">
      <c r="C48" s="16"/>
    </row>
    <row r="49" spans="2:7" ht="15" customHeight="1" x14ac:dyDescent="0.3">
      <c r="C49" s="16"/>
    </row>
    <row r="50" spans="2:7" ht="15" x14ac:dyDescent="0.3">
      <c r="B50" s="31" t="s">
        <v>7</v>
      </c>
      <c r="C50" s="31"/>
      <c r="D50" s="31"/>
      <c r="E50" s="31"/>
      <c r="F50" s="31"/>
      <c r="G50" s="31"/>
    </row>
    <row r="51" spans="2:7" ht="12" customHeight="1" x14ac:dyDescent="0.3">
      <c r="B51" s="29" t="s">
        <v>0</v>
      </c>
      <c r="C51" s="29"/>
      <c r="D51" s="29"/>
      <c r="E51" s="29"/>
      <c r="F51" s="29"/>
      <c r="G51" s="29"/>
    </row>
    <row r="52" spans="2:7" ht="13.5" customHeight="1" x14ac:dyDescent="0.3">
      <c r="B52" s="16"/>
      <c r="E52" s="2"/>
    </row>
    <row r="53" spans="2:7" x14ac:dyDescent="0.3">
      <c r="B53" s="12" t="str">
        <f>B5</f>
        <v>3rd Quarter Operating Budget:</v>
      </c>
      <c r="E53" s="19"/>
      <c r="G53" s="4"/>
    </row>
    <row r="54" spans="2:7" ht="12" customHeight="1" x14ac:dyDescent="0.3">
      <c r="B54" s="10" t="s">
        <v>5</v>
      </c>
      <c r="E54" s="19"/>
      <c r="G54" s="5">
        <v>2965.98</v>
      </c>
    </row>
    <row r="55" spans="2:7" ht="12" customHeight="1" x14ac:dyDescent="0.3">
      <c r="B55" s="10" t="s">
        <v>30</v>
      </c>
      <c r="E55" s="19"/>
      <c r="G55" s="6">
        <v>43.12</v>
      </c>
    </row>
    <row r="56" spans="2:7" ht="12" customHeight="1" x14ac:dyDescent="0.3">
      <c r="B56" s="10" t="s">
        <v>31</v>
      </c>
      <c r="E56" s="19"/>
      <c r="G56" s="6">
        <v>3.66</v>
      </c>
    </row>
    <row r="57" spans="2:7" ht="12" customHeight="1" x14ac:dyDescent="0.3">
      <c r="B57" s="10" t="s">
        <v>32</v>
      </c>
      <c r="E57" s="19"/>
      <c r="G57" s="6">
        <v>1123.04</v>
      </c>
    </row>
    <row r="58" spans="2:7" ht="12" customHeight="1" x14ac:dyDescent="0.3">
      <c r="B58" s="10" t="s">
        <v>33</v>
      </c>
      <c r="E58" s="19"/>
      <c r="G58" s="6">
        <v>365.99</v>
      </c>
    </row>
    <row r="59" spans="2:7" ht="12" customHeight="1" x14ac:dyDescent="0.3">
      <c r="B59" s="10" t="s">
        <v>38</v>
      </c>
      <c r="E59" s="19"/>
      <c r="G59" s="6">
        <v>5001.7700000000004</v>
      </c>
    </row>
    <row r="60" spans="2:7" ht="12" customHeight="1" x14ac:dyDescent="0.3">
      <c r="B60" s="10" t="s">
        <v>34</v>
      </c>
      <c r="E60" s="19"/>
      <c r="G60" s="6">
        <v>2058.35</v>
      </c>
    </row>
    <row r="61" spans="2:7" ht="12" customHeight="1" x14ac:dyDescent="0.3">
      <c r="B61" s="10" t="s">
        <v>35</v>
      </c>
      <c r="E61" s="19"/>
      <c r="G61" s="6">
        <v>231.05</v>
      </c>
    </row>
    <row r="62" spans="2:7" ht="12" customHeight="1" x14ac:dyDescent="0.3">
      <c r="B62" s="10" t="s">
        <v>36</v>
      </c>
      <c r="E62" s="19"/>
      <c r="G62" s="6">
        <v>689.56</v>
      </c>
    </row>
    <row r="63" spans="2:7" ht="12" customHeight="1" x14ac:dyDescent="0.3">
      <c r="B63" s="10" t="s">
        <v>9</v>
      </c>
      <c r="E63" s="19"/>
      <c r="G63" s="9">
        <v>4937.43</v>
      </c>
    </row>
    <row r="64" spans="2:7" ht="12" customHeight="1" x14ac:dyDescent="0.3">
      <c r="B64" s="16" t="s">
        <v>20</v>
      </c>
      <c r="G64" s="7">
        <f>SUM(G54:G63)</f>
        <v>17419.949999999997</v>
      </c>
    </row>
    <row r="65" spans="2:7" ht="12" customHeight="1" x14ac:dyDescent="0.3">
      <c r="G65" s="20"/>
    </row>
    <row r="66" spans="2:7" ht="12" customHeight="1" x14ac:dyDescent="0.3">
      <c r="B66" s="12" t="str">
        <f>B20</f>
        <v>3rd Quarter Capital Budget:</v>
      </c>
      <c r="C66" s="16"/>
    </row>
    <row r="67" spans="2:7" ht="12" customHeight="1" x14ac:dyDescent="0.3">
      <c r="B67" s="10" t="s">
        <v>29</v>
      </c>
      <c r="G67" s="5">
        <v>500</v>
      </c>
    </row>
    <row r="68" spans="2:7" ht="12" customHeight="1" x14ac:dyDescent="0.3">
      <c r="B68" s="10" t="s">
        <v>17</v>
      </c>
      <c r="C68" s="16"/>
      <c r="G68" s="9">
        <v>145.53</v>
      </c>
    </row>
    <row r="69" spans="2:7" ht="12" customHeight="1" x14ac:dyDescent="0.3">
      <c r="B69" s="16" t="s">
        <v>24</v>
      </c>
      <c r="C69" s="16"/>
      <c r="G69" s="7">
        <f>SUM(G67:G68)</f>
        <v>645.53</v>
      </c>
    </row>
    <row r="70" spans="2:7" x14ac:dyDescent="0.3">
      <c r="C70" s="16"/>
    </row>
    <row r="71" spans="2:7" x14ac:dyDescent="0.3">
      <c r="C71" s="16" t="s">
        <v>22</v>
      </c>
      <c r="G71" s="7">
        <f>SUM(G64,G69)</f>
        <v>18065.479999999996</v>
      </c>
    </row>
    <row r="72" spans="2:7" x14ac:dyDescent="0.3">
      <c r="C72" s="16"/>
    </row>
    <row r="73" spans="2:7" x14ac:dyDescent="0.3">
      <c r="C73" s="16"/>
    </row>
    <row r="74" spans="2:7" ht="15" x14ac:dyDescent="0.3">
      <c r="B74" s="30" t="s">
        <v>8</v>
      </c>
      <c r="C74" s="30"/>
      <c r="D74" s="30"/>
      <c r="E74" s="30"/>
      <c r="F74" s="30"/>
      <c r="G74" s="30"/>
    </row>
    <row r="75" spans="2:7" ht="12" customHeight="1" x14ac:dyDescent="0.3">
      <c r="B75" s="29" t="s">
        <v>0</v>
      </c>
      <c r="C75" s="29"/>
      <c r="D75" s="29"/>
      <c r="E75" s="29"/>
      <c r="F75" s="29"/>
      <c r="G75" s="29"/>
    </row>
    <row r="76" spans="2:7" ht="12" customHeight="1" x14ac:dyDescent="0.3">
      <c r="E76" s="2"/>
      <c r="F76" s="1"/>
    </row>
    <row r="77" spans="2:7" ht="12" customHeight="1" x14ac:dyDescent="0.3">
      <c r="B77" s="12" t="str">
        <f>B5</f>
        <v>3rd Quarter Operating Budget:</v>
      </c>
      <c r="E77" s="21"/>
      <c r="G77" s="4"/>
    </row>
    <row r="78" spans="2:7" ht="12" customHeight="1" x14ac:dyDescent="0.3">
      <c r="B78" s="10" t="s">
        <v>5</v>
      </c>
      <c r="E78" s="22"/>
      <c r="G78" s="5">
        <v>1967.35</v>
      </c>
    </row>
    <row r="79" spans="2:7" ht="12" customHeight="1" x14ac:dyDescent="0.3">
      <c r="B79" s="10" t="s">
        <v>30</v>
      </c>
      <c r="E79" s="19"/>
      <c r="G79" s="6">
        <v>40.630000000000003</v>
      </c>
    </row>
    <row r="80" spans="2:7" ht="12" customHeight="1" x14ac:dyDescent="0.3">
      <c r="B80" s="10" t="s">
        <v>31</v>
      </c>
      <c r="E80" s="19"/>
      <c r="G80" s="6">
        <v>1.78</v>
      </c>
    </row>
    <row r="81" spans="2:7" ht="12" customHeight="1" x14ac:dyDescent="0.3">
      <c r="B81" s="10" t="s">
        <v>32</v>
      </c>
      <c r="E81" s="19"/>
      <c r="G81" s="6">
        <v>556.99</v>
      </c>
    </row>
    <row r="82" spans="2:7" ht="12" customHeight="1" x14ac:dyDescent="0.3">
      <c r="B82" s="10" t="s">
        <v>33</v>
      </c>
      <c r="E82" s="19"/>
      <c r="G82" s="6">
        <v>415.03</v>
      </c>
    </row>
    <row r="83" spans="2:7" ht="12" customHeight="1" x14ac:dyDescent="0.3">
      <c r="B83" s="10" t="s">
        <v>34</v>
      </c>
      <c r="E83" s="19"/>
      <c r="G83" s="6">
        <v>54.82</v>
      </c>
    </row>
    <row r="84" spans="2:7" ht="12" customHeight="1" x14ac:dyDescent="0.3">
      <c r="B84" s="10" t="s">
        <v>36</v>
      </c>
      <c r="E84" s="19"/>
      <c r="G84" s="6">
        <v>5</v>
      </c>
    </row>
    <row r="85" spans="2:7" ht="12" customHeight="1" x14ac:dyDescent="0.3">
      <c r="B85" s="10" t="s">
        <v>9</v>
      </c>
      <c r="E85" s="19"/>
      <c r="G85" s="9">
        <v>1800.72</v>
      </c>
    </row>
    <row r="86" spans="2:7" ht="12" customHeight="1" x14ac:dyDescent="0.3">
      <c r="B86" s="16" t="s">
        <v>21</v>
      </c>
      <c r="G86" s="7">
        <f>SUM(G78:G85)</f>
        <v>4842.32</v>
      </c>
    </row>
    <row r="87" spans="2:7" ht="12" customHeight="1" x14ac:dyDescent="0.3">
      <c r="B87" s="16"/>
      <c r="G87" s="20"/>
    </row>
    <row r="88" spans="2:7" ht="12" customHeight="1" x14ac:dyDescent="0.3">
      <c r="B88" s="12" t="str">
        <f>B20</f>
        <v>3rd Quarter Capital Budget:</v>
      </c>
      <c r="C88" s="16"/>
    </row>
    <row r="89" spans="2:7" ht="12" customHeight="1" x14ac:dyDescent="0.3">
      <c r="B89" s="10" t="s">
        <v>17</v>
      </c>
      <c r="C89" s="16"/>
      <c r="G89" s="17">
        <v>52.99</v>
      </c>
    </row>
    <row r="90" spans="2:7" ht="12" customHeight="1" x14ac:dyDescent="0.3">
      <c r="B90" s="16" t="s">
        <v>23</v>
      </c>
      <c r="C90" s="16"/>
      <c r="G90" s="7">
        <f>SUM(G89:G89)</f>
        <v>52.99</v>
      </c>
    </row>
    <row r="91" spans="2:7" ht="12" customHeight="1" x14ac:dyDescent="0.3">
      <c r="C91" s="16"/>
    </row>
    <row r="92" spans="2:7" ht="12" customHeight="1" x14ac:dyDescent="0.3">
      <c r="C92" s="16" t="s">
        <v>25</v>
      </c>
      <c r="G92" s="7">
        <f>SUM(G86,G90)</f>
        <v>4895.3099999999995</v>
      </c>
    </row>
    <row r="93" spans="2:7" ht="12" customHeight="1" x14ac:dyDescent="0.3">
      <c r="G93" s="23"/>
    </row>
    <row r="94" spans="2:7" ht="15" customHeight="1" x14ac:dyDescent="0.3">
      <c r="G94" s="23"/>
    </row>
    <row r="95" spans="2:7" ht="15" x14ac:dyDescent="0.3">
      <c r="B95" s="30" t="s">
        <v>6</v>
      </c>
      <c r="C95" s="30"/>
      <c r="D95" s="30"/>
      <c r="E95" s="30"/>
      <c r="F95" s="30"/>
      <c r="G95" s="30"/>
    </row>
    <row r="96" spans="2:7" ht="12" customHeight="1" x14ac:dyDescent="0.3">
      <c r="B96" s="29" t="s">
        <v>0</v>
      </c>
      <c r="C96" s="29"/>
      <c r="D96" s="29"/>
      <c r="E96" s="29"/>
      <c r="F96" s="29"/>
      <c r="G96" s="29"/>
    </row>
    <row r="97" spans="2:7" ht="12" customHeight="1" x14ac:dyDescent="0.3">
      <c r="E97" s="21"/>
    </row>
    <row r="98" spans="2:7" ht="12" customHeight="1" x14ac:dyDescent="0.3">
      <c r="B98" s="12" t="str">
        <f>B5</f>
        <v>3rd Quarter Operating Budget:</v>
      </c>
      <c r="E98" s="24"/>
      <c r="F98" s="13"/>
      <c r="G98" s="4"/>
    </row>
    <row r="99" spans="2:7" ht="12" customHeight="1" x14ac:dyDescent="0.3">
      <c r="B99" s="10" t="s">
        <v>5</v>
      </c>
      <c r="E99" s="19"/>
      <c r="F99" s="19"/>
      <c r="G99" s="25">
        <v>2966.04</v>
      </c>
    </row>
    <row r="100" spans="2:7" ht="12" customHeight="1" x14ac:dyDescent="0.3">
      <c r="B100" s="10" t="s">
        <v>30</v>
      </c>
      <c r="E100" s="19"/>
      <c r="F100" s="19"/>
      <c r="G100" s="6">
        <v>38.22</v>
      </c>
    </row>
    <row r="101" spans="2:7" ht="12" customHeight="1" x14ac:dyDescent="0.3">
      <c r="B101" s="10" t="s">
        <v>31</v>
      </c>
      <c r="E101" s="19"/>
      <c r="F101" s="19"/>
      <c r="G101" s="6">
        <v>2.73</v>
      </c>
    </row>
    <row r="102" spans="2:7" ht="12" customHeight="1" x14ac:dyDescent="0.3">
      <c r="B102" s="10" t="s">
        <v>39</v>
      </c>
      <c r="E102" s="19"/>
      <c r="F102" s="19"/>
      <c r="G102" s="6">
        <v>4479.1899999999996</v>
      </c>
    </row>
    <row r="103" spans="2:7" ht="12" customHeight="1" x14ac:dyDescent="0.3">
      <c r="B103" s="10" t="s">
        <v>32</v>
      </c>
      <c r="E103" s="19"/>
      <c r="F103" s="19"/>
      <c r="G103" s="6">
        <v>673.96</v>
      </c>
    </row>
    <row r="104" spans="2:7" ht="12" customHeight="1" x14ac:dyDescent="0.3">
      <c r="B104" s="10" t="s">
        <v>33</v>
      </c>
      <c r="E104" s="19"/>
      <c r="F104" s="19"/>
      <c r="G104" s="6">
        <v>1512.64</v>
      </c>
    </row>
    <row r="105" spans="2:7" ht="12" customHeight="1" x14ac:dyDescent="0.3">
      <c r="B105" s="10" t="s">
        <v>34</v>
      </c>
      <c r="E105" s="19"/>
      <c r="F105" s="19"/>
      <c r="G105" s="6">
        <v>1788.9699999999998</v>
      </c>
    </row>
    <row r="106" spans="2:7" ht="12" customHeight="1" x14ac:dyDescent="0.3">
      <c r="B106" s="10" t="s">
        <v>35</v>
      </c>
      <c r="E106" s="19"/>
      <c r="F106" s="19"/>
      <c r="G106" s="6">
        <v>562.58000000000004</v>
      </c>
    </row>
    <row r="107" spans="2:7" ht="12" customHeight="1" x14ac:dyDescent="0.3">
      <c r="B107" s="10" t="s">
        <v>36</v>
      </c>
      <c r="E107" s="19"/>
      <c r="G107" s="6">
        <v>20.95</v>
      </c>
    </row>
    <row r="108" spans="2:7" ht="12" customHeight="1" x14ac:dyDescent="0.3">
      <c r="B108" s="10" t="s">
        <v>9</v>
      </c>
      <c r="E108" s="19"/>
      <c r="F108" s="19"/>
      <c r="G108" s="9">
        <v>8295.58</v>
      </c>
    </row>
    <row r="109" spans="2:7" x14ac:dyDescent="0.3">
      <c r="B109" s="16" t="s">
        <v>26</v>
      </c>
      <c r="C109" s="16"/>
      <c r="E109" s="19"/>
      <c r="F109" s="26"/>
      <c r="G109" s="7">
        <f>SUM(G99:G108)</f>
        <v>20340.86</v>
      </c>
    </row>
    <row r="110" spans="2:7" ht="12" customHeight="1" x14ac:dyDescent="0.3">
      <c r="F110" s="19"/>
    </row>
    <row r="111" spans="2:7" ht="12" customHeight="1" x14ac:dyDescent="0.3">
      <c r="B111" s="12" t="str">
        <f>B20</f>
        <v>3rd Quarter Capital Budget:</v>
      </c>
      <c r="C111" s="16"/>
    </row>
    <row r="112" spans="2:7" ht="12" customHeight="1" x14ac:dyDescent="0.3">
      <c r="B112" s="10" t="s">
        <v>29</v>
      </c>
      <c r="G112" s="5">
        <v>400</v>
      </c>
    </row>
    <row r="113" spans="1:7" ht="12" customHeight="1" x14ac:dyDescent="0.3">
      <c r="B113" s="10" t="s">
        <v>17</v>
      </c>
      <c r="C113" s="16"/>
      <c r="G113" s="9">
        <v>243.88</v>
      </c>
    </row>
    <row r="114" spans="1:7" ht="12" customHeight="1" x14ac:dyDescent="0.3">
      <c r="B114" s="16" t="s">
        <v>27</v>
      </c>
      <c r="C114" s="16"/>
      <c r="G114" s="7">
        <f>SUM(G112:G113)</f>
        <v>643.88</v>
      </c>
    </row>
    <row r="115" spans="1:7" ht="12" customHeight="1" x14ac:dyDescent="0.3">
      <c r="C115" s="16"/>
    </row>
    <row r="116" spans="1:7" x14ac:dyDescent="0.3">
      <c r="C116" s="16" t="s">
        <v>28</v>
      </c>
      <c r="G116" s="7">
        <f>SUM(G109,G114)</f>
        <v>20984.74</v>
      </c>
    </row>
    <row r="117" spans="1:7" s="28" customFormat="1" x14ac:dyDescent="0.3">
      <c r="A117" s="27"/>
      <c r="B117" s="27"/>
      <c r="C117" s="27"/>
      <c r="D117" s="27"/>
      <c r="E117" s="27"/>
      <c r="F117" s="27"/>
      <c r="G117" s="8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3:G3"/>
    <mergeCell ref="B2:G2"/>
    <mergeCell ref="B30:G30"/>
    <mergeCell ref="B29:G29"/>
    <mergeCell ref="B96:G96"/>
    <mergeCell ref="B95:G95"/>
    <mergeCell ref="B51:G51"/>
    <mergeCell ref="B50:G50"/>
    <mergeCell ref="B74:G74"/>
    <mergeCell ref="B75:G75"/>
  </mergeCells>
  <phoneticPr fontId="0" type="noConversion"/>
  <printOptions horizontalCentered="1"/>
  <pageMargins left="0.5" right="0.5" top="1.25" bottom="0.75" header="0.5" footer="0.5"/>
  <pageSetup scale="46" orientation="portrait" r:id="rId3"/>
  <headerFooter alignWithMargins="0">
    <oddHeader>&amp;C&amp;"Times New Roman,Bold"&amp;12Universal Service Administrative Company 
&amp;"Times New Roman,Regular"  3rd Quarter 2020 Budget
&amp;R&amp;"Times New Roman,Regular"Available for Public Use
Appendix M01
 3Q2020
Page &amp;P of &amp;N</oddHeader>
    <oddFooter>&amp;L&amp;"Times New Roman,Regular"USAC&amp;R&amp;"Times New Roman,Regular"May 1, 2020</oddFooter>
  </headerFooter>
  <rowBreaks count="2" manualBreakCount="2">
    <brk id="47" min="1" max="6" man="1"/>
    <brk id="9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558E15-1ED6-46E2-81E2-631C75FB5EC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92b86cd-f024-403d-a7f3-8158e59dc51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apayne</cp:lastModifiedBy>
  <cp:lastPrinted>2020-04-17T14:29:12Z</cp:lastPrinted>
  <dcterms:created xsi:type="dcterms:W3CDTF">1999-01-29T20:28:31Z</dcterms:created>
  <dcterms:modified xsi:type="dcterms:W3CDTF">2020-04-17T14:29:21Z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