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sac-s016\work\Finance\Public\Compliance and Reporting\External Reporting\Demand Filing\2020\3Q2020\Step 1 - Filing Appendices and Working Drafts\M0\"/>
    </mc:Choice>
  </mc:AlternateContent>
  <bookViews>
    <workbookView xWindow="0" yWindow="0" windowWidth="23040" windowHeight="9510"/>
  </bookViews>
  <sheets>
    <sheet name="M02" sheetId="1" r:id="rId1"/>
  </sheets>
  <definedNames>
    <definedName name="_ftn1" localSheetId="0">'M02'!$F$25</definedName>
    <definedName name="_ftn2" localSheetId="0">'M02'!$F$26</definedName>
    <definedName name="_ftn3" localSheetId="0">'M02'!$F$27</definedName>
    <definedName name="_ftn4" localSheetId="0">'M02'!$F$28</definedName>
    <definedName name="_ftn5" localSheetId="0">'M02'!$F$29</definedName>
    <definedName name="_ftn6" localSheetId="0">'M02'!$F$30</definedName>
    <definedName name="_ftnref1" localSheetId="0">'M02'!$F$18</definedName>
    <definedName name="_ftnref2" localSheetId="0">'M02'!#REF!</definedName>
    <definedName name="_ftnref3" localSheetId="0">'M02'!$F$19</definedName>
    <definedName name="_ftnref4" localSheetId="0">'M02'!$F$20</definedName>
    <definedName name="_ftnref5" localSheetId="0">'M02'!$F$21</definedName>
    <definedName name="_ftnref6" localSheetId="0">'M02'!$F$22</definedName>
    <definedName name="_xlnm.Print_Area" localSheetId="0">'M02'!$A$1:$C$53</definedName>
  </definedNames>
  <calcPr calcId="162913"/>
</workbook>
</file>

<file path=xl/calcChain.xml><?xml version="1.0" encoding="utf-8"?>
<calcChain xmlns="http://schemas.openxmlformats.org/spreadsheetml/2006/main">
  <c r="C14" i="1" l="1"/>
  <c r="C41" i="1" l="1"/>
  <c r="C16" i="1"/>
  <c r="C28" i="1"/>
  <c r="C19" i="1" l="1"/>
  <c r="C51" i="1"/>
  <c r="C31" i="1"/>
  <c r="A23" i="1" l="1"/>
  <c r="A35" i="1" l="1"/>
  <c r="A45" i="1" l="1"/>
</calcChain>
</file>

<file path=xl/sharedStrings.xml><?xml version="1.0" encoding="utf-8"?>
<sst xmlns="http://schemas.openxmlformats.org/spreadsheetml/2006/main" count="38" uniqueCount="30">
  <si>
    <t>High Cost Support Mechanism</t>
  </si>
  <si>
    <t>High Cost Loop Support</t>
  </si>
  <si>
    <t>Subtotal High Cost Support Mechanism Program Demand</t>
  </si>
  <si>
    <t>Low Income Support Mechanism</t>
  </si>
  <si>
    <t>Lifeline Assistance</t>
  </si>
  <si>
    <t>Link-Up</t>
  </si>
  <si>
    <t>Subtotal Low Income Support Mechanism Program Demand</t>
  </si>
  <si>
    <t>Rural Health Care Support Mechanism</t>
  </si>
  <si>
    <t>Rural Health Care Support</t>
  </si>
  <si>
    <t>Schools and Libraries Support Mechanism</t>
  </si>
  <si>
    <t>Schools and Libraries Support</t>
  </si>
  <si>
    <t>Prior Period Adjustment</t>
  </si>
  <si>
    <t>Frozen Price Cap Carrier Support</t>
  </si>
  <si>
    <t>Frozen Competitive ETC Support</t>
  </si>
  <si>
    <t>USAC Administrative Costs (including Capital Expenditures)</t>
  </si>
  <si>
    <t>Connect America Fund Phase II</t>
  </si>
  <si>
    <t>Alaska Plan Support</t>
  </si>
  <si>
    <t>(stated in millions)</t>
  </si>
  <si>
    <r>
      <t>USAC Administrative Costs (including Capital Expenditures)</t>
    </r>
    <r>
      <rPr>
        <vertAlign val="superscript"/>
        <sz val="12"/>
        <rFont val="Times New Roman"/>
        <family val="1"/>
      </rPr>
      <t>1</t>
    </r>
  </si>
  <si>
    <t>Connect America Fund Broadband Loop Support</t>
  </si>
  <si>
    <t>Alternative Connect America Cost Model</t>
  </si>
  <si>
    <t>Connect America Fund Intercarrier Compensation Support</t>
  </si>
  <si>
    <t>Connect America Fund Phase II Auction</t>
  </si>
  <si>
    <t>Uniendo a Puerto Rico Fund and Connect USVI Fund</t>
  </si>
  <si>
    <t>Fund Size Projections for 3Q2020</t>
  </si>
  <si>
    <t>Total High Cost Support Mechanism Contributions 3Q2020</t>
  </si>
  <si>
    <t>Total Low Income Support Mechanism Contributions 3Q2020</t>
  </si>
  <si>
    <t>Total Rural Health Care Support Mechanism Contributions 3Q2020</t>
  </si>
  <si>
    <t>Total Schools and Libraries Support Mechanism Contributions 3Q2020</t>
  </si>
  <si>
    <r>
      <rPr>
        <vertAlign val="superscript"/>
        <sz val="9"/>
        <rFont val="Times New Roman"/>
        <family val="1"/>
      </rPr>
      <t>1</t>
    </r>
    <r>
      <rPr>
        <sz val="9"/>
        <rFont val="Times New Roman"/>
        <family val="1"/>
      </rPr>
      <t xml:space="preserve"> Rural Heath Care administrative costs will be funded within the $604.76 million program cap.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</si>
</sst>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_);\(&quot;$&quot;#,##0.000\)"/>
    <numFmt numFmtId="165" formatCode="0.000_);\(0.000\)"/>
    <numFmt numFmtId="166" formatCode="0.00_);\(0.00\)"/>
  </numFmts>
  <fonts count="15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9"/>
      <name val="Times New Roman"/>
      <family val="1"/>
    </font>
    <font>
      <sz val="10"/>
      <name val="Arial"/>
      <family val="2"/>
    </font>
    <font>
      <vertAlign val="superscript"/>
      <sz val="12"/>
      <name val="Times New Roman"/>
      <family val="1"/>
    </font>
    <font>
      <vertAlign val="superscript"/>
      <sz val="9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" fillId="0" borderId="0">
      <alignment vertical="top" wrapText="1"/>
    </xf>
    <xf numFmtId="43" fontId="14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 applyFill="1" applyAlignment="1">
      <alignment horizontal="right" vertical="top" wrapText="1"/>
    </xf>
    <xf numFmtId="0" fontId="4" fillId="0" borderId="0" xfId="0" applyFont="1" applyFill="1" applyAlignment="1">
      <alignment vertical="top" wrapText="1"/>
    </xf>
    <xf numFmtId="0" fontId="2" fillId="0" borderId="0" xfId="0" applyFont="1"/>
    <xf numFmtId="0" fontId="2" fillId="0" borderId="0" xfId="0" applyFont="1" applyFill="1" applyAlignment="1">
      <alignment horizontal="right"/>
    </xf>
    <xf numFmtId="0" fontId="2" fillId="0" borderId="0" xfId="0" applyFont="1" applyAlignment="1">
      <alignment horizontal="centerContinuous" vertical="top"/>
    </xf>
    <xf numFmtId="0" fontId="2" fillId="0" borderId="0" xfId="0" applyFont="1" applyFill="1" applyAlignment="1">
      <alignment horizontal="centerContinuous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164" fontId="2" fillId="0" borderId="0" xfId="0" applyNumberFormat="1" applyFont="1" applyFill="1" applyAlignment="1">
      <alignment horizontal="right" vertical="top" wrapText="1"/>
    </xf>
    <xf numFmtId="0" fontId="2" fillId="0" borderId="0" xfId="0" applyFont="1" applyFill="1" applyAlignment="1">
      <alignment vertical="top" wrapText="1"/>
    </xf>
    <xf numFmtId="44" fontId="2" fillId="0" borderId="0" xfId="1" applyNumberFormat="1" applyFont="1" applyFill="1" applyAlignment="1">
      <alignment horizontal="right" vertical="top" wrapText="1"/>
    </xf>
    <xf numFmtId="0" fontId="2" fillId="0" borderId="0" xfId="0" applyFont="1" applyFill="1" applyAlignment="1">
      <alignment vertical="top"/>
    </xf>
    <xf numFmtId="0" fontId="8" fillId="0" borderId="0" xfId="0" applyFont="1" applyFill="1" applyAlignment="1">
      <alignment vertical="top" wrapText="1"/>
    </xf>
    <xf numFmtId="0" fontId="5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2" fontId="2" fillId="0" borderId="0" xfId="0" applyNumberFormat="1" applyFont="1" applyFill="1" applyAlignment="1">
      <alignment vertical="top" wrapText="1"/>
    </xf>
    <xf numFmtId="8" fontId="2" fillId="0" borderId="0" xfId="0" applyNumberFormat="1" applyFont="1" applyFill="1" applyAlignment="1">
      <alignment vertical="top"/>
    </xf>
    <xf numFmtId="0" fontId="6" fillId="0" borderId="0" xfId="0" applyFont="1" applyFill="1" applyAlignment="1">
      <alignment vertical="top"/>
    </xf>
    <xf numFmtId="2" fontId="2" fillId="0" borderId="0" xfId="0" applyNumberFormat="1" applyFont="1" applyFill="1" applyAlignment="1">
      <alignment horizontal="right" vertical="top"/>
    </xf>
    <xf numFmtId="0" fontId="6" fillId="0" borderId="0" xfId="0" applyFont="1" applyFill="1" applyAlignment="1">
      <alignment horizontal="right" vertical="top" wrapText="1"/>
    </xf>
    <xf numFmtId="2" fontId="9" fillId="0" borderId="0" xfId="0" applyNumberFormat="1" applyFont="1" applyFill="1" applyAlignment="1">
      <alignment vertical="top" wrapText="1"/>
    </xf>
    <xf numFmtId="0" fontId="10" fillId="0" borderId="0" xfId="0" applyFont="1" applyAlignment="1">
      <alignment vertical="top"/>
    </xf>
    <xf numFmtId="0" fontId="3" fillId="0" borderId="0" xfId="0" applyFont="1" applyFill="1" applyAlignment="1">
      <alignment horizontal="left" vertical="top" wrapText="1" indent="1"/>
    </xf>
    <xf numFmtId="8" fontId="2" fillId="0" borderId="0" xfId="0" applyNumberFormat="1" applyFont="1" applyFill="1" applyAlignment="1">
      <alignment horizontal="right" vertical="top"/>
    </xf>
    <xf numFmtId="44" fontId="2" fillId="0" borderId="0" xfId="0" applyNumberFormat="1" applyFont="1" applyFill="1" applyAlignment="1">
      <alignment vertical="top"/>
    </xf>
    <xf numFmtId="166" fontId="2" fillId="0" borderId="0" xfId="0" applyNumberFormat="1" applyFont="1" applyFill="1" applyAlignment="1">
      <alignment vertical="top"/>
    </xf>
    <xf numFmtId="44" fontId="2" fillId="0" borderId="0" xfId="0" applyNumberFormat="1" applyFont="1"/>
    <xf numFmtId="0" fontId="8" fillId="0" borderId="0" xfId="0" applyFont="1" applyFill="1" applyAlignment="1">
      <alignment vertical="top" wrapText="1"/>
    </xf>
    <xf numFmtId="43" fontId="2" fillId="0" borderId="0" xfId="4" applyFont="1" applyFill="1" applyAlignment="1">
      <alignment vertical="top"/>
    </xf>
    <xf numFmtId="44" fontId="3" fillId="0" borderId="0" xfId="0" applyNumberFormat="1" applyFont="1" applyFill="1" applyAlignment="1">
      <alignment vertical="top"/>
    </xf>
    <xf numFmtId="44" fontId="3" fillId="0" borderId="0" xfId="1" applyNumberFormat="1" applyFont="1" applyFill="1" applyAlignment="1">
      <alignment horizontal="right" vertical="top" wrapText="1"/>
    </xf>
    <xf numFmtId="166" fontId="2" fillId="0" borderId="0" xfId="0" applyNumberFormat="1" applyFont="1" applyFill="1" applyAlignment="1">
      <alignment horizontal="right" vertical="top" wrapText="1"/>
    </xf>
    <xf numFmtId="44" fontId="2" fillId="0" borderId="0" xfId="1" applyNumberFormat="1" applyFont="1" applyFill="1" applyAlignment="1">
      <alignment horizontal="left" vertical="top" wrapText="1"/>
    </xf>
    <xf numFmtId="44" fontId="8" fillId="0" borderId="1" xfId="1" applyFont="1" applyFill="1" applyBorder="1" applyAlignment="1">
      <alignment horizontal="right" vertical="top" wrapText="1"/>
    </xf>
    <xf numFmtId="166" fontId="2" fillId="0" borderId="0" xfId="0" applyNumberFormat="1" applyFont="1" applyFill="1" applyBorder="1" applyAlignment="1">
      <alignment horizontal="right" vertical="top" wrapText="1"/>
    </xf>
    <xf numFmtId="44" fontId="8" fillId="0" borderId="2" xfId="1" applyNumberFormat="1" applyFont="1" applyFill="1" applyBorder="1" applyAlignment="1">
      <alignment horizontal="right" vertical="top" wrapText="1"/>
    </xf>
    <xf numFmtId="0" fontId="2" fillId="0" borderId="0" xfId="0" applyFont="1" applyFill="1" applyAlignment="1">
      <alignment horizontal="center" vertical="top"/>
    </xf>
    <xf numFmtId="0" fontId="10" fillId="0" borderId="0" xfId="0" applyFont="1" applyFill="1" applyAlignment="1">
      <alignment horizontal="left" vertical="top" wrapText="1"/>
    </xf>
    <xf numFmtId="0" fontId="8" fillId="0" borderId="0" xfId="0" applyFont="1" applyFill="1" applyAlignment="1">
      <alignment vertical="top" wrapText="1"/>
    </xf>
    <xf numFmtId="0" fontId="2" fillId="0" borderId="0" xfId="0" applyFont="1" applyAlignment="1">
      <alignment horizontal="center" vertical="top"/>
    </xf>
    <xf numFmtId="43" fontId="2" fillId="0" borderId="0" xfId="1" applyNumberFormat="1" applyFont="1" applyFill="1" applyAlignment="1">
      <alignment horizontal="right" vertical="top" wrapText="1"/>
    </xf>
    <xf numFmtId="43" fontId="2" fillId="0" borderId="3" xfId="1" applyNumberFormat="1" applyFont="1" applyFill="1" applyBorder="1" applyAlignment="1">
      <alignment horizontal="right" vertical="top" wrapText="1"/>
    </xf>
    <xf numFmtId="44" fontId="8" fillId="0" borderId="1" xfId="1" applyNumberFormat="1" applyFont="1" applyFill="1" applyBorder="1" applyAlignment="1">
      <alignment horizontal="right" vertical="top" wrapText="1"/>
    </xf>
    <xf numFmtId="2" fontId="2" fillId="0" borderId="3" xfId="0" applyNumberFormat="1" applyFont="1" applyFill="1" applyBorder="1" applyAlignment="1">
      <alignment horizontal="right" vertical="top"/>
    </xf>
    <xf numFmtId="165" fontId="6" fillId="0" borderId="0" xfId="0" applyNumberFormat="1" applyFont="1" applyFill="1" applyAlignment="1">
      <alignment horizontal="right" vertical="top" wrapText="1"/>
    </xf>
  </cellXfs>
  <cellStyles count="5">
    <cellStyle name="Comma" xfId="4" builtinId="3"/>
    <cellStyle name="Currency" xfId="1" builtinId="4"/>
    <cellStyle name="Currency 2" xfId="2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V54"/>
  <sheetViews>
    <sheetView tabSelected="1" zoomScale="93" zoomScaleNormal="93" zoomScaleSheetLayoutView="120" zoomScalePageLayoutView="70" workbookViewId="0">
      <selection activeCell="E12" sqref="E12"/>
    </sheetView>
  </sheetViews>
  <sheetFormatPr defaultColWidth="9.1796875" defaultRowHeight="15.5" x14ac:dyDescent="0.35"/>
  <cols>
    <col min="1" max="1" width="72.7265625" style="3" customWidth="1"/>
    <col min="2" max="2" width="7" style="4" customWidth="1"/>
    <col min="3" max="3" width="14.81640625" style="4" customWidth="1"/>
    <col min="4" max="4" width="12.453125" style="3" bestFit="1" customWidth="1"/>
    <col min="5" max="5" width="15.1796875" style="3" customWidth="1"/>
    <col min="6" max="6" width="15.7265625" customWidth="1"/>
    <col min="9" max="9" width="12" customWidth="1"/>
    <col min="75" max="16384" width="9.1796875" style="3"/>
  </cols>
  <sheetData>
    <row r="2" spans="1:74" s="7" customFormat="1" x14ac:dyDescent="0.25">
      <c r="A2" s="5" t="s">
        <v>0</v>
      </c>
      <c r="B2" s="6"/>
      <c r="C2" s="15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</row>
    <row r="3" spans="1:74" s="7" customFormat="1" x14ac:dyDescent="0.25">
      <c r="A3" s="5" t="s">
        <v>24</v>
      </c>
      <c r="B3" s="6"/>
      <c r="C3" s="15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</row>
    <row r="4" spans="1:74" s="7" customFormat="1" x14ac:dyDescent="0.25">
      <c r="A4" s="5" t="s">
        <v>17</v>
      </c>
      <c r="B4" s="6"/>
      <c r="C4" s="15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</row>
    <row r="5" spans="1:74" s="7" customFormat="1" x14ac:dyDescent="0.25">
      <c r="A5" s="8"/>
      <c r="B5" s="15"/>
      <c r="C5" s="9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</row>
    <row r="6" spans="1:74" s="12" customFormat="1" x14ac:dyDescent="0.25">
      <c r="A6" s="10" t="s">
        <v>1</v>
      </c>
      <c r="B6" s="10"/>
      <c r="C6" s="11">
        <v>98.05</v>
      </c>
      <c r="D6" s="34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</row>
    <row r="7" spans="1:74" s="12" customFormat="1" x14ac:dyDescent="0.25">
      <c r="A7" s="10" t="s">
        <v>19</v>
      </c>
      <c r="B7" s="10"/>
      <c r="C7" s="42">
        <v>187.41</v>
      </c>
      <c r="D7" s="34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</row>
    <row r="8" spans="1:74" s="12" customFormat="1" x14ac:dyDescent="0.25">
      <c r="A8" s="10" t="s">
        <v>12</v>
      </c>
      <c r="B8" s="10"/>
      <c r="C8" s="42">
        <v>22.84</v>
      </c>
      <c r="D8" s="34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</row>
    <row r="9" spans="1:74" s="12" customFormat="1" x14ac:dyDescent="0.25">
      <c r="A9" s="10" t="s">
        <v>15</v>
      </c>
      <c r="B9" s="10"/>
      <c r="C9" s="42">
        <v>379.42</v>
      </c>
      <c r="D9" s="34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</row>
    <row r="10" spans="1:74" s="12" customFormat="1" x14ac:dyDescent="0.25">
      <c r="A10" s="10" t="s">
        <v>22</v>
      </c>
      <c r="B10" s="10"/>
      <c r="C10" s="42">
        <v>37.770000000000003</v>
      </c>
      <c r="D10" s="34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</row>
    <row r="11" spans="1:74" s="12" customFormat="1" x14ac:dyDescent="0.25">
      <c r="A11" s="10" t="s">
        <v>13</v>
      </c>
      <c r="B11" s="10"/>
      <c r="C11" s="42">
        <v>99.33</v>
      </c>
      <c r="D11" s="34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</row>
    <row r="12" spans="1:74" s="12" customFormat="1" x14ac:dyDescent="0.25">
      <c r="A12" s="10" t="s">
        <v>21</v>
      </c>
      <c r="B12" s="10"/>
      <c r="C12" s="42">
        <v>99.48</v>
      </c>
      <c r="D12" s="34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</row>
    <row r="13" spans="1:74" s="12" customFormat="1" x14ac:dyDescent="0.25">
      <c r="A13" s="10" t="s">
        <v>16</v>
      </c>
      <c r="B13" s="10"/>
      <c r="C13" s="42">
        <v>32.08</v>
      </c>
      <c r="D13" s="34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</row>
    <row r="14" spans="1:74" s="12" customFormat="1" x14ac:dyDescent="0.25">
      <c r="A14" s="10" t="s">
        <v>20</v>
      </c>
      <c r="B14" s="10"/>
      <c r="C14" s="42">
        <f>287.81-51.75</f>
        <v>236.06</v>
      </c>
      <c r="D14" s="34"/>
      <c r="E14" s="26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</row>
    <row r="15" spans="1:74" s="12" customFormat="1" x14ac:dyDescent="0.25">
      <c r="A15" s="10" t="s">
        <v>23</v>
      </c>
      <c r="B15" s="10"/>
      <c r="C15" s="43">
        <v>21.57</v>
      </c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</row>
    <row r="16" spans="1:74" s="12" customFormat="1" x14ac:dyDescent="0.25">
      <c r="A16" s="24" t="s">
        <v>2</v>
      </c>
      <c r="B16" s="10"/>
      <c r="C16" s="32">
        <f>SUM(C6:C15)</f>
        <v>1214.01</v>
      </c>
      <c r="D16" s="31"/>
      <c r="E16" s="2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</row>
    <row r="17" spans="1:74" s="12" customFormat="1" x14ac:dyDescent="0.25">
      <c r="A17" s="10" t="s">
        <v>11</v>
      </c>
      <c r="B17" s="10"/>
      <c r="C17" s="33">
        <v>-25.07</v>
      </c>
      <c r="D17" s="30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</row>
    <row r="18" spans="1:74" s="12" customFormat="1" x14ac:dyDescent="0.25">
      <c r="A18" s="10" t="s">
        <v>14</v>
      </c>
      <c r="B18" s="10"/>
      <c r="C18" s="43">
        <v>16.29</v>
      </c>
      <c r="D18" s="27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</row>
    <row r="19" spans="1:74" s="12" customFormat="1" ht="16" thickBot="1" x14ac:dyDescent="0.3">
      <c r="A19" s="29" t="s">
        <v>25</v>
      </c>
      <c r="B19" s="14"/>
      <c r="C19" s="44">
        <f>SUM(C16:C18)</f>
        <v>1205.23</v>
      </c>
      <c r="D19" s="26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</row>
    <row r="20" spans="1:74" s="7" customFormat="1" ht="16" thickTop="1" x14ac:dyDescent="0.25">
      <c r="A20" s="12"/>
      <c r="B20" s="15"/>
      <c r="C20" s="16"/>
      <c r="D20" s="12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</row>
    <row r="21" spans="1:74" s="7" customFormat="1" x14ac:dyDescent="0.25">
      <c r="A21" s="12"/>
      <c r="B21" s="15"/>
      <c r="C21" s="15"/>
      <c r="D21" s="12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</row>
    <row r="22" spans="1:74" s="12" customFormat="1" x14ac:dyDescent="0.25">
      <c r="A22" s="38" t="s">
        <v>3</v>
      </c>
      <c r="B22" s="38"/>
      <c r="C22" s="38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</row>
    <row r="23" spans="1:74" s="12" customFormat="1" x14ac:dyDescent="0.25">
      <c r="A23" s="38" t="str">
        <f>A3</f>
        <v>Fund Size Projections for 3Q2020</v>
      </c>
      <c r="B23" s="38"/>
      <c r="C23" s="38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</row>
    <row r="24" spans="1:74" s="7" customFormat="1" x14ac:dyDescent="0.25">
      <c r="A24" s="41" t="s">
        <v>17</v>
      </c>
      <c r="B24" s="41"/>
      <c r="C24" s="41"/>
      <c r="D24" s="12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</row>
    <row r="25" spans="1:74" s="12" customFormat="1" x14ac:dyDescent="0.25">
      <c r="A25" s="10"/>
      <c r="B25" s="15"/>
      <c r="C25" s="9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</row>
    <row r="26" spans="1:74" s="12" customFormat="1" x14ac:dyDescent="0.25">
      <c r="A26" s="10" t="s">
        <v>4</v>
      </c>
      <c r="B26" s="10"/>
      <c r="C26" s="11">
        <v>198.61</v>
      </c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</row>
    <row r="27" spans="1:74" s="12" customFormat="1" x14ac:dyDescent="0.25">
      <c r="A27" s="10" t="s">
        <v>5</v>
      </c>
      <c r="B27" s="10"/>
      <c r="C27" s="45">
        <v>0.06</v>
      </c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</row>
    <row r="28" spans="1:74" s="12" customFormat="1" x14ac:dyDescent="0.25">
      <c r="A28" s="24" t="s">
        <v>6</v>
      </c>
      <c r="B28" s="10"/>
      <c r="C28" s="32">
        <f>SUM(C26:C27)</f>
        <v>198.67000000000002</v>
      </c>
      <c r="D28" s="26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</row>
    <row r="29" spans="1:74" s="12" customFormat="1" x14ac:dyDescent="0.25">
      <c r="A29" s="10" t="s">
        <v>11</v>
      </c>
      <c r="B29" s="17"/>
      <c r="C29" s="36">
        <v>-10.08</v>
      </c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</row>
    <row r="30" spans="1:74" s="12" customFormat="1" x14ac:dyDescent="0.25">
      <c r="A30" s="10" t="s">
        <v>14</v>
      </c>
      <c r="B30" s="10"/>
      <c r="C30" s="20">
        <v>18.07</v>
      </c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</row>
    <row r="31" spans="1:74" s="12" customFormat="1" ht="16" thickBot="1" x14ac:dyDescent="0.3">
      <c r="A31" s="13" t="s">
        <v>26</v>
      </c>
      <c r="B31" s="14"/>
      <c r="C31" s="35">
        <f>SUM(C28:C30)</f>
        <v>206.66</v>
      </c>
      <c r="D31" s="26"/>
      <c r="E31" s="18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</row>
    <row r="32" spans="1:74" s="7" customFormat="1" ht="16" thickTop="1" x14ac:dyDescent="0.25">
      <c r="A32" s="19"/>
      <c r="B32" s="19"/>
      <c r="C32" s="15"/>
      <c r="D32" s="1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</row>
    <row r="33" spans="1:74" s="7" customFormat="1" x14ac:dyDescent="0.25">
      <c r="A33" s="12"/>
      <c r="B33" s="15"/>
      <c r="C33" s="15"/>
      <c r="D33" s="12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</row>
    <row r="34" spans="1:74" s="12" customFormat="1" x14ac:dyDescent="0.25">
      <c r="A34" s="6" t="s">
        <v>7</v>
      </c>
      <c r="B34" s="6"/>
      <c r="C34" s="15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</row>
    <row r="35" spans="1:74" s="12" customFormat="1" x14ac:dyDescent="0.25">
      <c r="A35" s="6" t="str">
        <f>A23</f>
        <v>Fund Size Projections for 3Q2020</v>
      </c>
      <c r="B35" s="6"/>
      <c r="C35" s="1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</row>
    <row r="36" spans="1:74" s="7" customFormat="1" x14ac:dyDescent="0.25">
      <c r="A36" s="5" t="s">
        <v>17</v>
      </c>
      <c r="B36" s="6"/>
      <c r="C36" s="15"/>
      <c r="D36" s="12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</row>
    <row r="37" spans="1:74" s="12" customFormat="1" x14ac:dyDescent="0.25">
      <c r="A37" s="10"/>
      <c r="B37" s="15"/>
      <c r="C37" s="9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</row>
    <row r="38" spans="1:74" s="12" customFormat="1" x14ac:dyDescent="0.25">
      <c r="A38" s="10" t="s">
        <v>8</v>
      </c>
      <c r="B38" s="15"/>
      <c r="C38" s="11">
        <v>151.19</v>
      </c>
      <c r="E38" s="26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</row>
    <row r="39" spans="1:74" s="12" customFormat="1" x14ac:dyDescent="0.25">
      <c r="A39" s="10" t="s">
        <v>11</v>
      </c>
      <c r="B39" s="20"/>
      <c r="C39" s="33">
        <v>-0.23</v>
      </c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</row>
    <row r="40" spans="1:74" s="12" customFormat="1" ht="18.5" x14ac:dyDescent="0.25">
      <c r="A40" s="10" t="s">
        <v>18</v>
      </c>
      <c r="B40" s="25">
        <v>4.9000000000000004</v>
      </c>
      <c r="C40" s="33">
        <v>0</v>
      </c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</row>
    <row r="41" spans="1:74" s="12" customFormat="1" ht="16" thickBot="1" x14ac:dyDescent="0.3">
      <c r="A41" s="40" t="s">
        <v>27</v>
      </c>
      <c r="B41" s="40"/>
      <c r="C41" s="35">
        <f>SUM(C38:C40)</f>
        <v>150.96</v>
      </c>
      <c r="D41" s="26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</row>
    <row r="42" spans="1:74" s="12" customFormat="1" ht="16" thickTop="1" x14ac:dyDescent="0.25">
      <c r="A42" s="2"/>
      <c r="B42" s="2"/>
      <c r="C42" s="1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</row>
    <row r="43" spans="1:74" s="12" customFormat="1" x14ac:dyDescent="0.25">
      <c r="B43" s="15"/>
      <c r="C43" s="15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</row>
    <row r="44" spans="1:74" s="12" customFormat="1" x14ac:dyDescent="0.25">
      <c r="A44" s="6" t="s">
        <v>9</v>
      </c>
      <c r="B44" s="6"/>
      <c r="C44" s="15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</row>
    <row r="45" spans="1:74" s="12" customFormat="1" x14ac:dyDescent="0.25">
      <c r="A45" s="6" t="str">
        <f>A35</f>
        <v>Fund Size Projections for 3Q2020</v>
      </c>
      <c r="B45" s="6"/>
      <c r="C45" s="1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</row>
    <row r="46" spans="1:74" s="7" customFormat="1" x14ac:dyDescent="0.25">
      <c r="A46" s="5" t="s">
        <v>17</v>
      </c>
      <c r="B46" s="6"/>
      <c r="C46" s="15"/>
      <c r="D46" s="12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</row>
    <row r="47" spans="1:74" s="12" customFormat="1" x14ac:dyDescent="0.25">
      <c r="B47" s="15"/>
      <c r="C47" s="15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</row>
    <row r="48" spans="1:74" s="12" customFormat="1" x14ac:dyDescent="0.25">
      <c r="A48" s="10" t="s">
        <v>10</v>
      </c>
      <c r="B48" s="21"/>
      <c r="C48" s="11">
        <v>534.1</v>
      </c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</row>
    <row r="49" spans="1:74" s="12" customFormat="1" x14ac:dyDescent="0.25">
      <c r="A49" s="10" t="s">
        <v>11</v>
      </c>
      <c r="B49" s="21"/>
      <c r="C49" s="33">
        <v>-0.32</v>
      </c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</row>
    <row r="50" spans="1:74" s="12" customFormat="1" x14ac:dyDescent="0.25">
      <c r="A50" s="12" t="s">
        <v>14</v>
      </c>
      <c r="B50" s="18"/>
      <c r="C50" s="45">
        <v>20.98</v>
      </c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</row>
    <row r="51" spans="1:74" s="12" customFormat="1" ht="16" thickBot="1" x14ac:dyDescent="0.3">
      <c r="A51" s="40" t="s">
        <v>28</v>
      </c>
      <c r="B51" s="40"/>
      <c r="C51" s="37">
        <f>SUM(C48:C50)</f>
        <v>554.76</v>
      </c>
      <c r="D51" s="26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</row>
    <row r="52" spans="1:74" s="12" customFormat="1" ht="16" thickTop="1" x14ac:dyDescent="0.25">
      <c r="A52" s="10"/>
      <c r="B52" s="22"/>
      <c r="C52" s="46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</row>
    <row r="53" spans="1:74" s="23" customFormat="1" ht="12.5" x14ac:dyDescent="0.25">
      <c r="A53" s="39" t="s">
        <v>29</v>
      </c>
      <c r="B53" s="39"/>
      <c r="C53" s="39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</row>
    <row r="54" spans="1:74" x14ac:dyDescent="0.35">
      <c r="E54" s="28"/>
    </row>
  </sheetData>
  <mergeCells count="6">
    <mergeCell ref="A22:C22"/>
    <mergeCell ref="A53:C53"/>
    <mergeCell ref="A41:B41"/>
    <mergeCell ref="A51:B51"/>
    <mergeCell ref="A24:C24"/>
    <mergeCell ref="A23:C23"/>
  </mergeCells>
  <phoneticPr fontId="7" type="noConversion"/>
  <printOptions horizontalCentered="1" verticalCentered="1"/>
  <pageMargins left="0" right="0" top="0.75" bottom="0.75" header="0.5" footer="0.5"/>
  <pageSetup scale="82" orientation="portrait" r:id="rId1"/>
  <headerFooter alignWithMargins="0">
    <oddHeader>&amp;C&amp;"Times New Roman,Bold"&amp;12Universal Service Administrative Company
&amp;"Times New Roman,Regular"Fund Size Projections for 3rd Quarter 2020&amp;R&amp;"Times New Roman,Regular"&amp;12Available for Public Use
Appendix M02
3Q2020
Page &amp;P of &amp;N</oddHeader>
    <oddFooter>&amp;L&amp;"Times New Roman,Regular"&amp;12USAC&amp;R&amp;"Times New Roman,Regular"&amp;12May 1, 2020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M02</vt:lpstr>
      <vt:lpstr>'M02'!_ftn1</vt:lpstr>
      <vt:lpstr>'M02'!_ftn2</vt:lpstr>
      <vt:lpstr>'M02'!_ftn3</vt:lpstr>
      <vt:lpstr>'M02'!_ftn4</vt:lpstr>
      <vt:lpstr>'M02'!_ftn5</vt:lpstr>
      <vt:lpstr>'M02'!_ftn6</vt:lpstr>
      <vt:lpstr>'M02'!_ftnref1</vt:lpstr>
      <vt:lpstr>'M02'!_ftnref3</vt:lpstr>
      <vt:lpstr>'M02'!_ftnref4</vt:lpstr>
      <vt:lpstr>'M02'!_ftnref5</vt:lpstr>
      <vt:lpstr>'M02'!_ftnref6</vt:lpstr>
      <vt:lpstr>'M02'!Print_Area</vt:lpstr>
    </vt:vector>
  </TitlesOfParts>
  <Company>USAC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Callahan</dc:creator>
  <cp:lastModifiedBy>mjarvis</cp:lastModifiedBy>
  <cp:lastPrinted>2019-10-15T16:45:16Z</cp:lastPrinted>
  <dcterms:created xsi:type="dcterms:W3CDTF">2006-07-26T12:34:08Z</dcterms:created>
  <dcterms:modified xsi:type="dcterms:W3CDTF">2020-04-22T16:04:53Z</dcterms:modified>
</cp:coreProperties>
</file>