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1\2Q2021\Step 1 - Filing Appendices and Working Drafts\M0\"/>
    </mc:Choice>
  </mc:AlternateContent>
  <bookViews>
    <workbookView xWindow="0" yWindow="0" windowWidth="28800" windowHeight="12160"/>
  </bookViews>
  <sheets>
    <sheet name="M0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Feb1">'[1]Aged AR'!$A$2:$J$8</definedName>
    <definedName name="___Feb1">'[1]Aged AR'!$A$2:$J$8</definedName>
    <definedName name="__Feb1">'[1]Aged AR'!$A$2:$J$8</definedName>
    <definedName name="_Bud02" hidden="1">#REF!</definedName>
    <definedName name="_bud1">#REF!</definedName>
    <definedName name="_bud2">#REF!</definedName>
    <definedName name="_Feb1">'[1]Aged AR'!$A$2:$J$8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#REF!</definedName>
    <definedName name="_SS2">#REF!</definedName>
    <definedName name="_sub1">#REF!</definedName>
    <definedName name="_sub2">#REF!</definedName>
    <definedName name="Account">'[2]Chart of Accts'!$A$5:$B$587</definedName>
    <definedName name="adf">#REF!</definedName>
    <definedName name="AGE_BALANCES">#REF!</definedName>
    <definedName name="AGED_BALANCES">#REF!</definedName>
    <definedName name="Amount">[3]Sheet1!$H$8:$H$9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asdfah">#REF!</definedName>
    <definedName name="August">#REF!</definedName>
    <definedName name="bank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BORD">#REF!</definedName>
    <definedName name="Bud">#REF!</definedName>
    <definedName name="Budget20">#REF!</definedName>
    <definedName name="CONSOLIDATED_bAL">#REF!</definedName>
    <definedName name="consolidated_balance_with_names_930">#REF!</definedName>
    <definedName name="Cost_Cntr">#REF!</definedName>
    <definedName name="cst">#REF!</definedName>
    <definedName name="DATA">[4]Tot_Blrz!$C$8:$S$282</definedName>
    <definedName name="data_670">#REF!</definedName>
    <definedName name="Data_Tab_1">#REF!</definedName>
    <definedName name="Data_Tab_3">#REF!</definedName>
    <definedName name="dba">#REF!</definedName>
    <definedName name="DBA_PRN">#REF!</definedName>
    <definedName name="December">#REF!</definedName>
    <definedName name="detail_inactive">#REF!</definedName>
    <definedName name="Disb">#REF!</definedName>
    <definedName name="dpt">#REF!</definedName>
    <definedName name="dta">#REF!</definedName>
    <definedName name="Dual_Format">#REF!</definedName>
    <definedName name="dud">#REF!</definedName>
    <definedName name="EXEMPT">#REF!</definedName>
    <definedName name="ext">#REF!</definedName>
    <definedName name="feap">'[1]Aged AR'!$A$2:$J$8</definedName>
    <definedName name="Feb">'[5]Aged AR'!$A$2:$J$8</definedName>
    <definedName name="fin">#REF!</definedName>
    <definedName name="FIN_ADJ">#REF!</definedName>
    <definedName name="frd">#REF!</definedName>
    <definedName name="frg">#REF!</definedName>
    <definedName name="FRINGEEX">#REF!</definedName>
    <definedName name="FRINGENO">#REF!</definedName>
    <definedName name="FRSC_Format">#REF!</definedName>
    <definedName name="GeneralStaff">#REF!</definedName>
    <definedName name="GMargin_Format">#REF!</definedName>
    <definedName name="gtgh">'[6]Aged AR'!$A$2:$J$8</definedName>
    <definedName name="gusa">#REF!</definedName>
    <definedName name="Gusa_Depts">#REF!</definedName>
    <definedName name="Holidays">#REF!</definedName>
    <definedName name="june">'[7]Aged AR'!$A$2:$J$8</definedName>
    <definedName name="kas">#REF!</definedName>
    <definedName name="kou">'[6]Aged AR'!$A$2:$J$8</definedName>
    <definedName name="LI" hidden="1">#REF!</definedName>
    <definedName name="lkajdf">'[6]Aged AR'!$A$2:$J$8</definedName>
    <definedName name="lku">#REF!</definedName>
    <definedName name="Lookup_Data">#REF!</definedName>
    <definedName name="Management">#REF!</definedName>
    <definedName name="netting">#REF!</definedName>
    <definedName name="new" hidden="1">#REF!</definedName>
    <definedName name="non">#REF!</definedName>
    <definedName name="NONEX">#REF!</definedName>
    <definedName name="number">#REF!</definedName>
    <definedName name="nw" hidden="1">#REF!</definedName>
    <definedName name="occ">#REF!</definedName>
    <definedName name="old">#REF!</definedName>
    <definedName name="Old_Accounts">#REF!</definedName>
    <definedName name="Old_Cost_Centers">#REF!</definedName>
    <definedName name="OPTION">'[8]Assumptions HC pre 2012'!$W$92</definedName>
    <definedName name="PAGE1">#REF!</definedName>
    <definedName name="PAGE2">#REF!</definedName>
    <definedName name="PeriodsTableBraun">[9]PeriodsTableBraun!$C$4:$D$66</definedName>
    <definedName name="PeriodsTableDuracell">[10]PeriodsTableD!$C$4:$D$66</definedName>
    <definedName name="PeriodsTableOCM">[11]PeriodsTableOCM!$C$4:$D$66</definedName>
    <definedName name="PeriodsTableOCP">[12]PeriodsTableOCP!$C$4:$D$66</definedName>
    <definedName name="Planview">'[13]Payment Pay PlanView_'!$A$1:$P$6</definedName>
    <definedName name="_xlnm.Print_Area" localSheetId="0">'M03'!$A$1:$G$49</definedName>
    <definedName name="_xlnm.Print_Area">#REF!</definedName>
    <definedName name="Print_Area_MI">#REF!</definedName>
    <definedName name="qFRNBalance">#REF!</definedName>
    <definedName name="qFRNBalanceDelta">#REF!</definedName>
    <definedName name="qIssuedCommitAdjs">#REF!</definedName>
    <definedName name="qReconciledDates">#REF!</definedName>
    <definedName name="qReconciledFYSummary">#REF!</definedName>
    <definedName name="qReconciledSummary">#REF!</definedName>
    <definedName name="Query1">#REF!</definedName>
    <definedName name="Report_670">#REF!</definedName>
    <definedName name="Results">#REF!</definedName>
    <definedName name="rpt">#REF!</definedName>
    <definedName name="S_Adjust_GT">'[14]p.1 Lead'!#REF!</definedName>
    <definedName name="S_AJE_Tot_GT">'[14]p.1 Lead'!#REF!</definedName>
    <definedName name="S_CY_Beg_GT">'[14]p.1 Lead'!#REF!</definedName>
    <definedName name="S_CY_End_GT">'[14]p.1 Lead'!#REF!</definedName>
    <definedName name="S_PY_End_GT">'[14]p.1 Lead'!#REF!</definedName>
    <definedName name="S_RJE_Tot_GT">'[14]p.1 Lead'!#REF!</definedName>
    <definedName name="SAP_Depts">#REF!</definedName>
    <definedName name="selling">#REF!</definedName>
    <definedName name="September">#REF!</definedName>
    <definedName name="slg">#REF!</definedName>
    <definedName name="SM_BALANCES">#REF!</definedName>
    <definedName name="Spec">#REF!</definedName>
    <definedName name="spec1">#REF!</definedName>
    <definedName name="Spec2">#REF!</definedName>
    <definedName name="SS">#REF!</definedName>
    <definedName name="StartingPoint2">[15]Departmental!$D$9</definedName>
    <definedName name="Summary_Sal">#REF!</definedName>
    <definedName name="tbl_ReconciledPilotDates">#REF!</definedName>
    <definedName name="Timing_Sal">#REF!</definedName>
    <definedName name="Total_Cash_Receipts_from_operations">'[16]TR 224'!$B$31</definedName>
    <definedName name="XX">#REF!</definedName>
    <definedName name="XXX">#REF!</definedName>
    <definedName name="zane">'[17]Aged AR'!$A$2:$J$8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36" i="1"/>
  <c r="G26" i="1"/>
  <c r="G16" i="1"/>
  <c r="G35" i="1" l="1"/>
  <c r="F17" i="1"/>
  <c r="F27" i="1" s="1"/>
  <c r="F37" i="1" s="1"/>
  <c r="F47" i="1" s="1"/>
  <c r="G34" i="1"/>
  <c r="G25" i="1"/>
  <c r="G45" i="1"/>
  <c r="G13" i="1"/>
  <c r="C17" i="1"/>
  <c r="C27" i="1" s="1"/>
  <c r="D17" i="1"/>
  <c r="G23" i="1"/>
  <c r="G24" i="1"/>
  <c r="G33" i="1"/>
  <c r="G44" i="1"/>
  <c r="G43" i="1" l="1"/>
  <c r="G32" i="1"/>
  <c r="D27" i="1"/>
  <c r="D37" i="1" s="1"/>
  <c r="D47" i="1" s="1"/>
  <c r="G14" i="1"/>
  <c r="G15" i="1"/>
  <c r="G22" i="1"/>
  <c r="C37" i="1"/>
  <c r="C47" i="1" s="1"/>
  <c r="G41" i="1"/>
  <c r="G42" i="1"/>
  <c r="B17" i="1"/>
  <c r="G31" i="1"/>
  <c r="G21" i="1"/>
  <c r="B27" i="1" l="1"/>
  <c r="E17" i="1"/>
  <c r="E27" i="1" s="1"/>
  <c r="E37" i="1" s="1"/>
  <c r="E47" i="1" s="1"/>
  <c r="G12" i="1"/>
  <c r="G11" i="1"/>
  <c r="G17" i="1" l="1"/>
  <c r="G27" i="1"/>
  <c r="B37" i="1"/>
  <c r="B47" i="1" l="1"/>
  <c r="G47" i="1" s="1"/>
  <c r="G37" i="1"/>
</calcChain>
</file>

<file path=xl/sharedStrings.xml><?xml version="1.0" encoding="utf-8"?>
<sst xmlns="http://schemas.openxmlformats.org/spreadsheetml/2006/main" count="41" uniqueCount="23">
  <si>
    <t>UNIVERSAL SERVICE FUND ACTIVITY</t>
  </si>
  <si>
    <t>FUND BALANCE - CASH BASIS</t>
  </si>
  <si>
    <t>SL Program</t>
  </si>
  <si>
    <t>High Cost Program</t>
  </si>
  <si>
    <t>Low Income Program</t>
  </si>
  <si>
    <t>RHC Program</t>
  </si>
  <si>
    <t>Connected Care Pilot</t>
  </si>
  <si>
    <t>Total</t>
  </si>
  <si>
    <t>Cash at 12/31/19</t>
  </si>
  <si>
    <t>First Q 2020 Activity:</t>
  </si>
  <si>
    <t>Receipts on billings</t>
  </si>
  <si>
    <t>Program Disbursements</t>
  </si>
  <si>
    <t>Administrative Disb.</t>
  </si>
  <si>
    <t>Interest Received</t>
  </si>
  <si>
    <t>Refunds</t>
  </si>
  <si>
    <t>Other</t>
  </si>
  <si>
    <t>Cash at 3/31/20</t>
  </si>
  <si>
    <t>Second Q 2020 Activity:</t>
  </si>
  <si>
    <t>Cash at 6/30/20</t>
  </si>
  <si>
    <t>Third Q 2020 Activity:</t>
  </si>
  <si>
    <t>Cash at 9/30/20</t>
  </si>
  <si>
    <t>Fourth Q 2020 Activity:</t>
  </si>
  <si>
    <t>Cash at 12/31/20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</si>
</sst>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4" applyFont="1"/>
    <xf numFmtId="0" fontId="2" fillId="0" borderId="0" xfId="4" applyFont="1" applyFill="1" applyAlignment="1">
      <alignment horizontal="center"/>
    </xf>
    <xf numFmtId="164" fontId="2" fillId="0" borderId="0" xfId="4" applyNumberFormat="1" applyFont="1" applyFill="1" applyAlignment="1">
      <alignment horizontal="center"/>
    </xf>
    <xf numFmtId="0" fontId="4" fillId="0" borderId="0" xfId="4" applyFont="1"/>
    <xf numFmtId="39" fontId="4" fillId="0" borderId="1" xfId="5" applyFont="1" applyBorder="1" applyAlignment="1">
      <alignment horizontal="center"/>
    </xf>
    <xf numFmtId="164" fontId="4" fillId="0" borderId="0" xfId="1" applyNumberFormat="1" applyFont="1"/>
    <xf numFmtId="0" fontId="5" fillId="0" borderId="0" xfId="4" applyFont="1"/>
    <xf numFmtId="5" fontId="5" fillId="0" borderId="2" xfId="2" applyNumberFormat="1" applyFont="1" applyBorder="1"/>
    <xf numFmtId="0" fontId="5" fillId="0" borderId="1" xfId="4" applyFont="1" applyBorder="1"/>
    <xf numFmtId="5" fontId="4" fillId="0" borderId="0" xfId="2" applyNumberFormat="1" applyFont="1" applyFill="1" applyAlignment="1">
      <alignment horizontal="right"/>
    </xf>
    <xf numFmtId="164" fontId="3" fillId="0" borderId="0" xfId="1" applyNumberFormat="1" applyFont="1"/>
    <xf numFmtId="37" fontId="4" fillId="0" borderId="0" xfId="2" applyNumberFormat="1" applyFont="1" applyFill="1" applyAlignment="1">
      <alignment horizontal="right"/>
    </xf>
    <xf numFmtId="37" fontId="4" fillId="0" borderId="0" xfId="1" applyNumberFormat="1" applyFont="1" applyFill="1" applyAlignment="1">
      <alignment horizontal="right"/>
    </xf>
    <xf numFmtId="39" fontId="3" fillId="0" borderId="0" xfId="1" applyNumberFormat="1" applyFont="1"/>
    <xf numFmtId="5" fontId="5" fillId="0" borderId="3" xfId="1" applyNumberFormat="1" applyFont="1" applyFill="1" applyBorder="1" applyAlignment="1">
      <alignment horizontal="right"/>
    </xf>
    <xf numFmtId="164" fontId="4" fillId="0" borderId="0" xfId="1" applyNumberFormat="1" applyFont="1" applyAlignment="1">
      <alignment horizontal="right"/>
    </xf>
    <xf numFmtId="164" fontId="5" fillId="0" borderId="0" xfId="2" applyNumberFormat="1" applyFont="1" applyBorder="1"/>
    <xf numFmtId="43" fontId="3" fillId="0" borderId="0" xfId="1" applyNumberFormat="1" applyFont="1"/>
    <xf numFmtId="0" fontId="1" fillId="0" borderId="0" xfId="4"/>
    <xf numFmtId="43" fontId="3" fillId="0" borderId="0" xfId="4" applyNumberFormat="1" applyFont="1"/>
    <xf numFmtId="164" fontId="4" fillId="0" borderId="0" xfId="1" applyNumberFormat="1" applyFont="1" applyBorder="1" applyAlignment="1">
      <alignment horizontal="right"/>
    </xf>
    <xf numFmtId="5" fontId="5" fillId="0" borderId="0" xfId="1" applyNumberFormat="1" applyFont="1" applyFill="1" applyBorder="1" applyAlignment="1">
      <alignment horizontal="right"/>
    </xf>
    <xf numFmtId="44" fontId="4" fillId="0" borderId="0" xfId="2" applyFont="1"/>
    <xf numFmtId="44" fontId="3" fillId="0" borderId="0" xfId="2" applyFont="1"/>
    <xf numFmtId="9" fontId="4" fillId="0" borderId="0" xfId="3" applyFont="1"/>
    <xf numFmtId="0" fontId="2" fillId="0" borderId="0" xfId="4" applyFont="1" applyFill="1" applyAlignment="1">
      <alignment horizontal="center"/>
    </xf>
  </cellXfs>
  <cellStyles count="6">
    <cellStyle name="Comma" xfId="1" builtinId="3"/>
    <cellStyle name="Comma_Copy of ACCRUAL TEMPLATE" xfId="5"/>
    <cellStyle name="Currency" xfId="2" builtinId="4"/>
    <cellStyle name="Normal" xfId="0" builtinId="0"/>
    <cellStyle name="Normal 1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um\dmcl\00015d8a\wd-3r5z5f1\8002449a\AP%20SCHEDULES\Documents%20and%20Settings\cchua\Local%20Settings\Temporary%20Internet%20Files\OLK13\AP%20DEC'03\AP%20NOV%20'03\AP%20OCT'03\AP%20AUG'03\June%20Final%20Binder\Documents%20and%20Settings\jgrace005\My%20Docu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Duracell%20130%20Import-Export%20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Manual%20130%20Import-Export%20Templ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Power%20130%20Import-Export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Budgetary%20Accounting\2016%20BUDGETARY%20ENTRIES\5%20-%20Feb%20Budgetary%20Entries\Returned%20Funds%20Support\Reconciliation%20&amp;%20Entry\January%202016%20Returned%20Funds%20Reconciliatio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.1%20USAC%20Property%20Combined%20Leadsheet%20at%2012%2031%2005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plan\POE's\2001\Database\Download\Actuals\AugActualsDB%20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Month%20End%20Close\FY%20-%202018%20EOM%20CLOSING%20FILES\05-31-18%20EOM%20CLOSING%20FILES\Cash\Weekly%20Cash%20Binders\Cash%20Binder%2005.31.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of%20Acct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xmittaln\Desktop\December%20Close%20P&amp;L%20(Hyper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.usac.loc\datastore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.usac.loc\datastore\WTSRV\Profiles\ebime\Temporary%20Internet%20Files\OLK3\June%20Final%20Binder\DOCUME~1\JGRACE~1\LOCALS~1\Temp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.usac.loc\datastore\JUNE%20FINAL%20BINDER\Documents%20and%20Settings\jgrace005\My%20Documents\Accounts%20Receivable\January\January%20AR%20Binder,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rivate\Finance%20-%20RAP%20Group\10-year%20plan\10%20Year%20Plan%20June%202013%20Submission\Submitted%20to%20the%20FCC\June%202013%20Ten%20Year%20Plan%205.29.13\MASTER%2010%20Year%20June%202013%20Submissi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Braun%20130%20Import-Ex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  <sheetName val="Aged"/>
      <sheetName val="SLA Tool"/>
      <sheetName val="Drop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D"/>
      <sheetName val="Checklist"/>
      <sheetName val="130 USTOT"/>
      <sheetName val="130 CANADA"/>
      <sheetName val="130 NAMERHQ"/>
      <sheetName val="Thermoscan For Joe Dooley"/>
      <sheetName val="sourceThermoscan"/>
      <sheetName val="Sheet1"/>
      <sheetName val="sourceThermoscan ($)"/>
      <sheetName val="Main Messages"/>
      <sheetName val="Main Messages Continued"/>
      <sheetName val="Summary of Results"/>
      <sheetName val="FRS"/>
      <sheetName val="Shavers Units "/>
      <sheetName val="Shavers FRS$"/>
      <sheetName val="PFO Bridge"/>
      <sheetName val="Volume Mix_QTD"/>
      <sheetName val="Volume Mix_YTD"/>
      <sheetName val="Braun_FRSC_YTD"/>
      <sheetName val="Braun_FRS_YTD"/>
      <sheetName val="Promotional Spending YTD"/>
      <sheetName val="Media Spending"/>
      <sheetName val="Composite P&amp;L Q2 and TY"/>
      <sheetName val="Composite P&amp;L"/>
      <sheetName val="Risks &amp; Opp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M"/>
      <sheetName val="Checklist"/>
      <sheetName val="130 GCONA"/>
      <sheetName val="130 1CANADA"/>
      <sheetName val="130 1OUSPROF"/>
      <sheetName val="130 1OCANADA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P"/>
      <sheetName val="Checklist"/>
      <sheetName val="130 GCONA"/>
      <sheetName val="130 1CANADA"/>
      <sheetName val="130 1OUSPROF"/>
      <sheetName val="130 1OCANADA"/>
      <sheetName val="130 NAMERHQ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tries_CM"/>
      <sheetName val="Cancellation Bears Entries"/>
      <sheetName val="Reverse Entry"/>
      <sheetName val="By_Check_Lockbox"/>
      <sheetName val="December Open&amp;Pending "/>
      <sheetName val="Novemebr Open&amp;Pending  "/>
      <sheetName val="Cancellation Entry"/>
      <sheetName val="December15 Bank to 224"/>
      <sheetName val="Sheet1"/>
      <sheetName val="Canceled_BEAR_Payment_Returned_"/>
      <sheetName val="Finops"/>
      <sheetName val="Datainsight"/>
      <sheetName val="DI W Bears"/>
      <sheetName val="COMAD - Payment Plan Rec"/>
      <sheetName val="Payment Pay PlanView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Source: Datainsight (View Commitment Dates by FRN)</v>
          </cell>
        </row>
        <row r="2">
          <cell r="A2" t="str">
            <v>FRN</v>
          </cell>
          <cell r="B2" t="str">
            <v>BEN</v>
          </cell>
          <cell r="C2" t="str">
            <v>FUND_ REQ_ ID</v>
          </cell>
          <cell r="D2" t="str">
            <v>FUND_YEAR</v>
          </cell>
          <cell r="E2" t="str">
            <v>FCDL_Date</v>
          </cell>
          <cell r="F2" t="str">
            <v>Exemption_Category</v>
          </cell>
          <cell r="G2" t="str">
            <v>COMMITMENT_STATUS_CD</v>
          </cell>
          <cell r="H2" t="str">
            <v>SERVICE_ID</v>
          </cell>
          <cell r="I2" t="str">
            <v>COMMITMENT_DATE</v>
          </cell>
          <cell r="J2" t="str">
            <v>Prior Year/Current Year</v>
          </cell>
          <cell r="K2" t="str">
            <v>FIRST COMMITMENT DATE</v>
          </cell>
          <cell r="L2" t="str">
            <v>CYPY ACCOUNTING</v>
          </cell>
          <cell r="M2" t="str">
            <v>COMMITTED_AMT</v>
          </cell>
          <cell r="N2" t="str">
            <v>FRN_INV_ACT_PMT_AMT</v>
          </cell>
          <cell r="O2" t="str">
            <v>Prior Latest Deadline</v>
          </cell>
          <cell r="P2" t="str">
            <v>Current Latest Deadline</v>
          </cell>
        </row>
        <row r="3">
          <cell r="A3">
            <v>1469677</v>
          </cell>
          <cell r="B3">
            <v>127450</v>
          </cell>
          <cell r="C3">
            <v>531942</v>
          </cell>
          <cell r="D3">
            <v>2006</v>
          </cell>
          <cell r="E3">
            <v>39014</v>
          </cell>
          <cell r="F3" t="str">
            <v>exempt</v>
          </cell>
          <cell r="G3" t="str">
            <v>COMMITTED - FULL</v>
          </cell>
          <cell r="H3" t="str">
            <v>INTERNAL CONNECTIONS MNT</v>
          </cell>
          <cell r="I3">
            <v>39014</v>
          </cell>
          <cell r="J3" t="str">
            <v>PY</v>
          </cell>
          <cell r="K3">
            <v>39014</v>
          </cell>
          <cell r="L3" t="str">
            <v>PY</v>
          </cell>
          <cell r="M3">
            <v>0</v>
          </cell>
          <cell r="N3">
            <v>15190.23</v>
          </cell>
          <cell r="O3">
            <v>39384</v>
          </cell>
          <cell r="P3">
            <v>39384</v>
          </cell>
        </row>
        <row r="4">
          <cell r="A4">
            <v>1497163</v>
          </cell>
          <cell r="B4">
            <v>80077</v>
          </cell>
          <cell r="C4">
            <v>540359</v>
          </cell>
          <cell r="D4">
            <v>2006</v>
          </cell>
          <cell r="E4">
            <v>39070</v>
          </cell>
          <cell r="F4" t="str">
            <v>exempt</v>
          </cell>
          <cell r="G4" t="str">
            <v>COMMITTED - FULL</v>
          </cell>
          <cell r="H4" t="str">
            <v>INTERNAL CONNECTIONS</v>
          </cell>
          <cell r="I4">
            <v>39070</v>
          </cell>
          <cell r="J4" t="str">
            <v>PY</v>
          </cell>
          <cell r="K4">
            <v>39070</v>
          </cell>
          <cell r="L4" t="str">
            <v>PY</v>
          </cell>
          <cell r="M4">
            <v>35161</v>
          </cell>
          <cell r="N4">
            <v>33251.370000000003</v>
          </cell>
          <cell r="O4">
            <v>39475</v>
          </cell>
          <cell r="P4">
            <v>39475</v>
          </cell>
        </row>
        <row r="5">
          <cell r="A5">
            <v>1445099</v>
          </cell>
          <cell r="B5">
            <v>136412</v>
          </cell>
          <cell r="C5">
            <v>524764</v>
          </cell>
          <cell r="D5">
            <v>2006</v>
          </cell>
          <cell r="E5">
            <v>39028</v>
          </cell>
          <cell r="F5" t="str">
            <v>exempt</v>
          </cell>
          <cell r="G5" t="str">
            <v>COMMITTED - FULL</v>
          </cell>
          <cell r="H5" t="str">
            <v>INTERNAL CONNECTIONS</v>
          </cell>
          <cell r="I5">
            <v>39028</v>
          </cell>
          <cell r="J5" t="str">
            <v>PY</v>
          </cell>
          <cell r="K5">
            <v>39028</v>
          </cell>
          <cell r="L5" t="str">
            <v>PY</v>
          </cell>
          <cell r="M5">
            <v>127778.96</v>
          </cell>
          <cell r="N5">
            <v>5256.98</v>
          </cell>
          <cell r="O5">
            <v>40571</v>
          </cell>
          <cell r="P5">
            <v>40571</v>
          </cell>
        </row>
        <row r="6">
          <cell r="A6">
            <v>1470030</v>
          </cell>
          <cell r="B6">
            <v>127450</v>
          </cell>
          <cell r="C6">
            <v>531942</v>
          </cell>
          <cell r="D6">
            <v>2006</v>
          </cell>
          <cell r="E6">
            <v>39014</v>
          </cell>
          <cell r="F6" t="str">
            <v>exempt</v>
          </cell>
          <cell r="G6" t="str">
            <v>COMMITTED - FULL</v>
          </cell>
          <cell r="H6" t="str">
            <v>INTERNAL CONNECTIONS MNT</v>
          </cell>
          <cell r="I6">
            <v>39014</v>
          </cell>
          <cell r="J6" t="str">
            <v>PY</v>
          </cell>
          <cell r="K6">
            <v>39014</v>
          </cell>
          <cell r="L6" t="str">
            <v>PY</v>
          </cell>
          <cell r="M6">
            <v>0</v>
          </cell>
          <cell r="N6">
            <v>0</v>
          </cell>
          <cell r="O6">
            <v>39384</v>
          </cell>
          <cell r="P6">
            <v>39384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1 Lead"/>
      <sheetName val="Links"/>
      <sheetName val="p.2 Property Rollforward"/>
      <sheetName val="p.3 Additions Testing"/>
      <sheetName val="p.4 Disposals Testing"/>
      <sheetName val="p.5 Software Devel. Testing"/>
      <sheetName val="p.6 Depreciation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_Monthly"/>
      <sheetName val="Budget"/>
      <sheetName val="Departmental"/>
      <sheetName val="YTD Deltas"/>
      <sheetName val="July Deltas"/>
    </sheetNames>
    <sheetDataSet>
      <sheetData sheetId="0" refreshError="1"/>
      <sheetData sheetId="1" refreshError="1"/>
      <sheetData sheetId="2" refreshError="1">
        <row r="9">
          <cell r="D9" t="str">
            <v>AccountName</v>
          </cell>
        </row>
      </sheetData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Notes"/>
      <sheetName val="Cash Reconciliation"/>
      <sheetName val="Investment Reconciliation"/>
      <sheetName val="224 Rec"/>
      <sheetName val="Budgetary - Proprietary Check"/>
      <sheetName val="TB"/>
      <sheetName val="Cash&amp;Inv - Combined"/>
      <sheetName val="TR 224 combined"/>
      <sheetName val="TR 224 1010"/>
      <sheetName val="Bank Rec 1010"/>
      <sheetName val="Cash&amp;Inv - 1010"/>
      <sheetName val="Bank Activity Sum 1010"/>
      <sheetName val="Bank Rec 1130"/>
      <sheetName val="Cash&amp;Inv - 1130"/>
      <sheetName val="Alloc Factor"/>
      <sheetName val="Cash Receipts - Collections"/>
      <sheetName val="Adjustments"/>
      <sheetName val="$954K Suspense Acc"/>
      <sheetName val="DCIA &amp; Pmt Plan Interest"/>
      <sheetName val="Amortization Schedules"/>
      <sheetName val="SGL Balances"/>
      <sheetName val="1613 Breakout"/>
      <sheetName val="Investment Rollforward"/>
      <sheetName val="Investment Portfolio"/>
      <sheetName val="Investment Purch &amp; Redemp"/>
      <sheetName val="BOA Inv. Act. Sum."/>
      <sheetName val="Disbursement Summary"/>
      <sheetName val="Bank Activity Sum"/>
      <sheetName val="Timing Difference"/>
      <sheetName val="USAC Invoices"/>
      <sheetName val="Netting Entry"/>
      <sheetName val="Investment Entries"/>
      <sheetName val="Transfer"/>
      <sheetName val="TR 224"/>
      <sheetName val="Funds Held Outside Treasury"/>
      <sheetName val="Funds Held in Treasury"/>
      <sheetName val="Receipts"/>
      <sheetName val="Outlays"/>
      <sheetName val="Accounting Entries"/>
      <sheetName val="USF"/>
      <sheetName val="Q1 Unapplied Write off"/>
      <sheetName val="Trial Balance -YTD"/>
      <sheetName val="Cash "/>
      <sheetName val="HC True-up"/>
      <sheetName val="HC Reclass"/>
      <sheetName val="Test Pmt Correction"/>
      <sheetName val="Transfers reclass"/>
      <sheetName val="COMAD Reclass"/>
      <sheetName val="$210 sweep reclass"/>
      <sheetName val="7) Cash Receipt - DCIA Payment"/>
      <sheetName val="Tie-Points"/>
      <sheetName val="Q2 Unapplied Write off "/>
      <sheetName val="Transfer Allocation"/>
      <sheetName val="References"/>
    </sheetNames>
    <sheetDataSet>
      <sheetData sheetId="0"/>
      <sheetData sheetId="1">
        <row r="4">
          <cell r="A4">
            <v>43251</v>
          </cell>
        </row>
      </sheetData>
      <sheetData sheetId="2"/>
      <sheetData sheetId="3"/>
      <sheetData sheetId="4"/>
      <sheetData sheetId="5"/>
      <sheetData sheetId="6">
        <row r="11">
          <cell r="D11" t="str">
            <v>Current Applied Payments - 1130</v>
          </cell>
        </row>
      </sheetData>
      <sheetData sheetId="7"/>
      <sheetData sheetId="8">
        <row r="6">
          <cell r="B6">
            <v>1750018720.9372518</v>
          </cell>
        </row>
      </sheetData>
      <sheetData sheetId="9"/>
      <sheetData sheetId="10">
        <row r="21">
          <cell r="E21">
            <v>-26377.336328000001</v>
          </cell>
        </row>
      </sheetData>
      <sheetData sheetId="11"/>
      <sheetData sheetId="12"/>
      <sheetData sheetId="13">
        <row r="8">
          <cell r="D8" t="str">
            <v>2018 - Q2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6">
          <cell r="B6">
            <v>2544466101.7626696</v>
          </cell>
        </row>
        <row r="31">
          <cell r="B31">
            <v>-1324581506.7659807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of Acct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ver Page"/>
      <sheetName val="Main Messages"/>
      <sheetName val="Summary of Results - Total"/>
      <sheetName val="Summary by Business"/>
      <sheetName val="Tot_Blrz"/>
      <sheetName val="Tot_Pcare"/>
      <sheetName val="Dura_Hyp"/>
      <sheetName val="Ob_Manual"/>
      <sheetName val="PP_Manual"/>
      <sheetName val="O_Power_Oc"/>
      <sheetName val="PP_Power"/>
      <sheetName val="format"/>
      <sheetName val="Braun_NA"/>
      <sheetName val="Total NA"/>
      <sheetName val="Blade-Razor"/>
      <sheetName val="Personal Care"/>
      <sheetName val="Duracell"/>
      <sheetName val="Braun"/>
      <sheetName val="Oral Care Total"/>
      <sheetName val="Oral Care Power"/>
      <sheetName val="Oral Care Manual"/>
      <sheetName val="FRSC MTD &amp; YTD LE"/>
      <sheetName val="Sales Promo vs LE"/>
      <sheetName val="Sales Promo by Bus vs LE"/>
      <sheetName val="Adv Spend MTD &amp; YTD vs LE"/>
      <sheetName val="Port Mix"/>
      <sheetName val="FRSC MTD &amp; YTD Nov RFC"/>
      <sheetName val="Sales Promo vs Nov RFC"/>
      <sheetName val="Sales Promo by Bus vs Nov RFC"/>
      <sheetName val="Adv Spend MTD &amp; YTD vs Nov RFC"/>
      <sheetName val="Promo Spend MTD &amp; YTD vs Bud"/>
      <sheetName val="Promo Spend MTD &amp; YTD vs BU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 t="str">
            <v>Gross Sales</v>
          </cell>
          <cell r="O8" t="str">
            <v xml:space="preserve"> 152,662,563.38  USD</v>
          </cell>
          <cell r="S8" t="str">
            <v>1788,146,518.15  USD</v>
          </cell>
        </row>
        <row r="9">
          <cell r="C9" t="str">
            <v>520002  Cash Discount-PPD</v>
          </cell>
        </row>
        <row r="10">
          <cell r="C10" t="str">
            <v>501001  Sales Rev Adj - PPD</v>
          </cell>
        </row>
        <row r="11">
          <cell r="C11" t="str">
            <v>520216  Net Sales Red - LTO</v>
          </cell>
        </row>
        <row r="12">
          <cell r="C12" t="str">
            <v>501000  Sales Rev Adjustment</v>
          </cell>
          <cell r="J12" t="str">
            <v xml:space="preserve">     510,000.00  USD</v>
          </cell>
          <cell r="O12" t="str">
            <v xml:space="preserve">     510,000.00  USD</v>
          </cell>
          <cell r="R12" t="str">
            <v xml:space="preserve">     510,000.00  USD</v>
          </cell>
          <cell r="S12" t="str">
            <v xml:space="preserve">     510,000.00  USD</v>
          </cell>
        </row>
        <row r="13">
          <cell r="C13" t="str">
            <v>505000  Sales Rev Reduction</v>
          </cell>
          <cell r="O13" t="str">
            <v xml:space="preserve">   5,671,143.75  USD</v>
          </cell>
          <cell r="S13" t="str">
            <v xml:space="preserve">   5,671,143.75  USD</v>
          </cell>
        </row>
        <row r="14">
          <cell r="C14" t="str">
            <v>506000  Freight Loss</v>
          </cell>
        </row>
        <row r="15">
          <cell r="C15" t="str">
            <v>520000  Cash Discount on Sal</v>
          </cell>
          <cell r="O15" t="str">
            <v xml:space="preserve">   2,658,281.94  USD</v>
          </cell>
          <cell r="S15" t="str">
            <v xml:space="preserve">  31,546,074.62  USD</v>
          </cell>
        </row>
        <row r="16">
          <cell r="C16" t="str">
            <v>520001  Customer Deductions</v>
          </cell>
          <cell r="O16" t="str">
            <v xml:space="preserve">     387,442.43  USD</v>
          </cell>
          <cell r="S16" t="str">
            <v xml:space="preserve">     950,875.47  USD</v>
          </cell>
        </row>
        <row r="17">
          <cell r="C17" t="str">
            <v>520004  Cust Ded &lt;Tolerance</v>
          </cell>
          <cell r="O17" t="str">
            <v xml:space="preserve">     752,811.79  USD</v>
          </cell>
          <cell r="S17" t="str">
            <v xml:space="preserve">   4,266,805.74  USD</v>
          </cell>
        </row>
        <row r="18">
          <cell r="C18" t="str">
            <v>520215  Net Sales Red - Trad</v>
          </cell>
          <cell r="O18" t="str">
            <v xml:space="preserve">     627,693.00  USD</v>
          </cell>
          <cell r="S18" t="str">
            <v xml:space="preserve">  10,039,471.47  USD</v>
          </cell>
        </row>
        <row r="19">
          <cell r="C19" t="str">
            <v>520400  Quantity Rebates</v>
          </cell>
        </row>
        <row r="20">
          <cell r="C20" t="str">
            <v>520406  Net Sales Red - MCF</v>
          </cell>
        </row>
        <row r="21">
          <cell r="C21" t="str">
            <v>525000  Uncon Allow Misc Acc</v>
          </cell>
        </row>
        <row r="22">
          <cell r="C22">
            <v>525001</v>
          </cell>
        </row>
        <row r="23">
          <cell r="C23" t="str">
            <v>525002  Uncon Allow  Spec Di</v>
          </cell>
        </row>
        <row r="24">
          <cell r="C24" t="str">
            <v>525003  Uncon Allow Bid Disc</v>
          </cell>
        </row>
        <row r="25">
          <cell r="C25" t="str">
            <v>525004  Uncon Allow End Usr</v>
          </cell>
        </row>
        <row r="26">
          <cell r="C26" t="str">
            <v>525005  Uncon Allow Bid Pr/d</v>
          </cell>
        </row>
        <row r="27">
          <cell r="C27" t="str">
            <v>525006  Uncon Allow - Clsout</v>
          </cell>
          <cell r="J27" t="str">
            <v xml:space="preserve">      73,002.72  USD</v>
          </cell>
          <cell r="O27" t="str">
            <v xml:space="preserve">      73,002.72  USD</v>
          </cell>
          <cell r="S27" t="str">
            <v xml:space="preserve">   2,125,139.26  USD</v>
          </cell>
        </row>
        <row r="28">
          <cell r="C28" t="str">
            <v>525007  Uncon Allow - CO-OP</v>
          </cell>
          <cell r="J28" t="str">
            <v xml:space="preserve">     626,648.58  CAD</v>
          </cell>
          <cell r="O28" t="str">
            <v xml:space="preserve">     487,438.57  USD</v>
          </cell>
          <cell r="R28" t="str">
            <v xml:space="preserve">   5,449,343.82  CAD</v>
          </cell>
          <cell r="S28" t="str">
            <v xml:space="preserve">   4,238,771.94  USD</v>
          </cell>
        </row>
        <row r="29">
          <cell r="C29" t="str">
            <v>525008  Uncon Allow - Dis Fr</v>
          </cell>
        </row>
        <row r="30">
          <cell r="C30" t="str">
            <v>525009  Uncon Allow Dvp Acc</v>
          </cell>
        </row>
        <row r="31">
          <cell r="C31" t="str">
            <v>525010  Uncon Allow Dis Comm</v>
          </cell>
          <cell r="J31" t="str">
            <v xml:space="preserve">     469,239.00  USD</v>
          </cell>
          <cell r="O31" t="str">
            <v xml:space="preserve">     469,239.00  USD</v>
          </cell>
          <cell r="R31" t="str">
            <v xml:space="preserve">     469,239.00  USD</v>
          </cell>
          <cell r="S31" t="str">
            <v xml:space="preserve">     469,239.00  USD</v>
          </cell>
        </row>
        <row r="32">
          <cell r="C32" t="str">
            <v>525011  Uncon Allow - Dam Gd</v>
          </cell>
          <cell r="O32" t="str">
            <v xml:space="preserve">   1,209,420.33  USD</v>
          </cell>
          <cell r="S32" t="str">
            <v xml:space="preserve">   1,460,709.20  USD</v>
          </cell>
        </row>
        <row r="33">
          <cell r="C33" t="str">
            <v>525012  Uncon Allow Dam Oth</v>
          </cell>
          <cell r="J33" t="str">
            <v xml:space="preserve">       2,684.53  CAD</v>
          </cell>
          <cell r="O33" t="str">
            <v xml:space="preserve">       2,088.15  USD</v>
          </cell>
          <cell r="R33" t="str">
            <v xml:space="preserve">      26,199.78  CAD</v>
          </cell>
          <cell r="S33" t="str">
            <v xml:space="preserve">      20,379.47  USD</v>
          </cell>
        </row>
        <row r="34">
          <cell r="C34" t="str">
            <v>525013  Uncon Allow Dis Off</v>
          </cell>
          <cell r="J34" t="str">
            <v xml:space="preserve">     210,854.97  USD</v>
          </cell>
          <cell r="O34" t="str">
            <v xml:space="preserve">     210,854.97  USD</v>
          </cell>
          <cell r="S34" t="str">
            <v xml:space="preserve">   6,400,360.24  USD</v>
          </cell>
        </row>
        <row r="35">
          <cell r="C35" t="str">
            <v>525014  Uncon Allow - %Dis O</v>
          </cell>
          <cell r="J35" t="str">
            <v xml:space="preserve">      24,384.88  USD</v>
          </cell>
          <cell r="O35" t="str">
            <v xml:space="preserve">      24,384.88  USD</v>
          </cell>
          <cell r="R35" t="str">
            <v xml:space="preserve">     223,896.23  USD</v>
          </cell>
          <cell r="S35" t="str">
            <v xml:space="preserve">     223,896.23  USD</v>
          </cell>
        </row>
        <row r="36">
          <cell r="C36" t="str">
            <v>525015  Uncon Allow -EAS Sec</v>
          </cell>
        </row>
        <row r="37">
          <cell r="C37" t="str">
            <v>525016  Uncon Allow Feature</v>
          </cell>
          <cell r="O37" t="str">
            <v xml:space="preserve">     282,130.90  USD</v>
          </cell>
          <cell r="S37" t="str">
            <v xml:space="preserve">     385,807.24  USD</v>
          </cell>
        </row>
        <row r="38">
          <cell r="C38" t="str">
            <v>525017  Ucon Allow-Depot FRT</v>
          </cell>
          <cell r="O38" t="str">
            <v xml:space="preserve">      91,747.13  USD</v>
          </cell>
          <cell r="S38" t="str">
            <v xml:space="preserve">   1,462,693.56  USD</v>
          </cell>
        </row>
        <row r="39">
          <cell r="C39" t="str">
            <v>525018  Uncon Allow - Home D</v>
          </cell>
        </row>
        <row r="40">
          <cell r="C40" t="str">
            <v>525019  Uncon Allow Man Adj</v>
          </cell>
          <cell r="O40" t="str">
            <v xml:space="preserve">   1,687,607.19  USD</v>
          </cell>
          <cell r="S40" t="str">
            <v xml:space="preserve">  18,042,792.43  USD</v>
          </cell>
        </row>
        <row r="41">
          <cell r="C41" t="str">
            <v>525020  Uncon Allow - Mercha</v>
          </cell>
          <cell r="O41" t="str">
            <v xml:space="preserve">   4,214,498.43  USD</v>
          </cell>
          <cell r="S41" t="str">
            <v xml:space="preserve">  38,786,736.14  USD</v>
          </cell>
        </row>
        <row r="42">
          <cell r="C42" t="str">
            <v>525021  Uncon Allow - WalMar</v>
          </cell>
        </row>
        <row r="43">
          <cell r="C43" t="str">
            <v>525022  Uncon Allow - Mkt Ac</v>
          </cell>
          <cell r="R43" t="str">
            <v xml:space="preserve">      24,771.19  USD</v>
          </cell>
          <cell r="S43" t="str">
            <v xml:space="preserve">      24,771.19  USD</v>
          </cell>
        </row>
        <row r="44">
          <cell r="C44" t="str">
            <v>525023  Uncon Allow - Net Pr</v>
          </cell>
        </row>
        <row r="45">
          <cell r="C45" t="str">
            <v>525024  Uncon Allow - New It</v>
          </cell>
        </row>
        <row r="46">
          <cell r="C46" t="str">
            <v>525026  Uncon Allow - OEM Of</v>
          </cell>
        </row>
        <row r="47">
          <cell r="C47" t="str">
            <v>525027  Uncon Allow - Prom E</v>
          </cell>
        </row>
        <row r="48">
          <cell r="C48" t="str">
            <v>525028  Uncon Allow - Prom A</v>
          </cell>
          <cell r="S48" t="str">
            <v xml:space="preserve">   2,934,501.22  USD</v>
          </cell>
        </row>
        <row r="49">
          <cell r="C49" t="str">
            <v>525029  Uncon Allow - Purch</v>
          </cell>
        </row>
        <row r="50">
          <cell r="C50" t="str">
            <v>525030  Uncon Allow Prom All</v>
          </cell>
        </row>
        <row r="51">
          <cell r="C51" t="str">
            <v>525031  Uncon Allow - Purch</v>
          </cell>
          <cell r="R51" t="str">
            <v xml:space="preserve">     150,000.00  CAD</v>
          </cell>
          <cell r="S51" t="str">
            <v xml:space="preserve">     116,677.50  USD</v>
          </cell>
        </row>
        <row r="52">
          <cell r="C52" t="str">
            <v>525032  Uncon Allow - PrivLb</v>
          </cell>
        </row>
        <row r="53">
          <cell r="C53" t="str">
            <v>525033  Uncon Allow - PrivLb</v>
          </cell>
        </row>
        <row r="54">
          <cell r="C54" t="str">
            <v>525034  Uncon Allow - Mil Sp</v>
          </cell>
        </row>
        <row r="55">
          <cell r="C55" t="str">
            <v>525035  Uncon Allow - Pmnt T</v>
          </cell>
        </row>
        <row r="56">
          <cell r="C56" t="str">
            <v>525036  Uncon Allow - Volume</v>
          </cell>
        </row>
        <row r="57">
          <cell r="C57" t="str">
            <v>525037  Uncon Allow - Mk Ac</v>
          </cell>
        </row>
        <row r="58">
          <cell r="C58" t="str">
            <v>525038  Uncon Allow - PPD</v>
          </cell>
        </row>
        <row r="59">
          <cell r="C59" t="str">
            <v>Unconditional Allowances</v>
          </cell>
          <cell r="O59" t="str">
            <v xml:space="preserve">  19,359,785.18  USD</v>
          </cell>
          <cell r="S59" t="str">
            <v xml:space="preserve"> 129,676,845.67  USD</v>
          </cell>
        </row>
        <row r="61">
          <cell r="C61" t="str">
            <v>Full Revenue Sales</v>
          </cell>
          <cell r="O61" t="str">
            <v xml:space="preserve"> 133,302,778.20  USD</v>
          </cell>
          <cell r="S61" t="str">
            <v>1658,469,672.48  USD</v>
          </cell>
        </row>
        <row r="63">
          <cell r="C63">
            <v>526015</v>
          </cell>
        </row>
        <row r="64">
          <cell r="C64" t="str">
            <v>526000 - 526007</v>
          </cell>
          <cell r="O64" t="str">
            <v xml:space="preserve">   6,150,948.52  USD</v>
          </cell>
          <cell r="S64" t="str">
            <v xml:space="preserve">  43,842,103.24  USD</v>
          </cell>
        </row>
        <row r="65">
          <cell r="C65" t="str">
            <v>526010 - 526011</v>
          </cell>
        </row>
        <row r="66">
          <cell r="C66" t="str">
            <v>Temp Trade Promotions</v>
          </cell>
          <cell r="O66" t="str">
            <v xml:space="preserve">   6,150,948.52  USD</v>
          </cell>
          <cell r="S66" t="str">
            <v xml:space="preserve">  43,842,103.24  USD</v>
          </cell>
        </row>
        <row r="67">
          <cell r="C67" t="str">
            <v>526009  Listing Fees</v>
          </cell>
        </row>
        <row r="68">
          <cell r="C68" t="str">
            <v>526012  Listing Fees - PPD</v>
          </cell>
        </row>
        <row r="69">
          <cell r="C69" t="str">
            <v>525025  Uncon Allow - New St</v>
          </cell>
        </row>
        <row r="70">
          <cell r="C70" t="str">
            <v>Listing Fees</v>
          </cell>
        </row>
        <row r="71">
          <cell r="C71" t="str">
            <v>526008   Other Trade Spnd</v>
          </cell>
        </row>
        <row r="72">
          <cell r="C72" t="str">
            <v>526013  Other Tr Spend - PPD</v>
          </cell>
        </row>
        <row r="73">
          <cell r="C73" t="str">
            <v>Other Trade Payments</v>
          </cell>
        </row>
        <row r="75">
          <cell r="C75" t="str">
            <v>Total Trade Spending</v>
          </cell>
          <cell r="O75" t="str">
            <v xml:space="preserve">   6,150,948.52  USD</v>
          </cell>
          <cell r="S75" t="str">
            <v xml:space="preserve">  43,842,103.24  USD</v>
          </cell>
        </row>
        <row r="77">
          <cell r="C77" t="str">
            <v>526014  Temp Price Red - PPD</v>
          </cell>
        </row>
        <row r="78">
          <cell r="C78" t="str">
            <v>527000  TPRC-Con Temp PrRed</v>
          </cell>
          <cell r="O78" t="str">
            <v xml:space="preserve">   2,980,731.55  USD</v>
          </cell>
          <cell r="S78" t="str">
            <v xml:space="preserve">  33,389,490.10  USD</v>
          </cell>
        </row>
        <row r="79">
          <cell r="C79" t="str">
            <v>Temp Price Reductions</v>
          </cell>
          <cell r="O79" t="str">
            <v xml:space="preserve">   2,980,731.55  USD</v>
          </cell>
          <cell r="S79" t="str">
            <v xml:space="preserve">  33,389,490.10  USD</v>
          </cell>
        </row>
        <row r="80">
          <cell r="C80" t="str">
            <v>524002  Net Sales Red - Coup</v>
          </cell>
          <cell r="O80" t="str">
            <v xml:space="preserve">  (5,877,174.94) USD</v>
          </cell>
          <cell r="S80" t="str">
            <v xml:space="preserve">  18,364,441.84  USD</v>
          </cell>
        </row>
        <row r="81">
          <cell r="C81" t="str">
            <v>Couponing</v>
          </cell>
          <cell r="O81" t="str">
            <v xml:space="preserve">  (5,877,174.94) USD</v>
          </cell>
          <cell r="S81" t="str">
            <v xml:space="preserve">  18,364,441.84  USD</v>
          </cell>
        </row>
        <row r="82">
          <cell r="C82" t="str">
            <v>527002  Coupon Retail</v>
          </cell>
        </row>
        <row r="83">
          <cell r="C83" t="str">
            <v>527003  Coupons - PPD</v>
          </cell>
        </row>
        <row r="84">
          <cell r="C84" t="str">
            <v>Couponing - Retailer</v>
          </cell>
        </row>
        <row r="85">
          <cell r="C85" t="str">
            <v>Coupons</v>
          </cell>
          <cell r="O85" t="str">
            <v xml:space="preserve">  (5,877,174.94) USD</v>
          </cell>
          <cell r="S85" t="str">
            <v xml:space="preserve">  18,364,441.84  USD</v>
          </cell>
        </row>
        <row r="86">
          <cell r="C86" t="str">
            <v>527001  Other Consumer Spend</v>
          </cell>
        </row>
        <row r="87">
          <cell r="C87" t="str">
            <v>527004  Other Cons Spend - P</v>
          </cell>
        </row>
        <row r="88">
          <cell r="C88" t="str">
            <v>Other Consumer Spending</v>
          </cell>
        </row>
        <row r="90">
          <cell r="C90" t="str">
            <v>Total Consumer Spending</v>
          </cell>
          <cell r="O90" t="str">
            <v xml:space="preserve">  (2,896,443.39) USD</v>
          </cell>
          <cell r="S90" t="str">
            <v xml:space="preserve">  51,753,931.94  USD</v>
          </cell>
        </row>
        <row r="92">
          <cell r="C92" t="str">
            <v>Net Sales</v>
          </cell>
          <cell r="O92" t="str">
            <v xml:space="preserve"> 130,048,273.07  USD</v>
          </cell>
          <cell r="S92" t="str">
            <v>1562,873,637.30  USD</v>
          </cell>
        </row>
        <row r="94">
          <cell r="C94" t="str">
            <v>COST of SALES:</v>
          </cell>
        </row>
        <row r="95">
          <cell r="C95" t="str">
            <v>Freight</v>
          </cell>
          <cell r="O95" t="str">
            <v xml:space="preserve">     419,836.18  USD</v>
          </cell>
          <cell r="S95" t="str">
            <v xml:space="preserve">   5,562,645.83  USD</v>
          </cell>
        </row>
        <row r="96">
          <cell r="C96" t="str">
            <v xml:space="preserve">     Duty</v>
          </cell>
          <cell r="J96" t="str">
            <v xml:space="preserve">     122,153.21  CAD</v>
          </cell>
          <cell r="O96" t="str">
            <v xml:space="preserve">      95,016.89  USD</v>
          </cell>
          <cell r="R96" t="str">
            <v xml:space="preserve">     140,765.34  CAD</v>
          </cell>
          <cell r="S96" t="str">
            <v xml:space="preserve">     109,494.33  USD</v>
          </cell>
        </row>
        <row r="97">
          <cell r="C97" t="str">
            <v xml:space="preserve">     Royalties</v>
          </cell>
        </row>
        <row r="98">
          <cell r="C98" t="str">
            <v>Total Duty &amp; Other</v>
          </cell>
          <cell r="J98" t="str">
            <v xml:space="preserve">     122,153.21  CAD</v>
          </cell>
          <cell r="O98" t="str">
            <v xml:space="preserve">      95,016.89  USD</v>
          </cell>
          <cell r="R98" t="str">
            <v xml:space="preserve">     140,765.34  CAD</v>
          </cell>
          <cell r="S98" t="str">
            <v xml:space="preserve">     109,494.33  USD</v>
          </cell>
        </row>
        <row r="99">
          <cell r="C99" t="str">
            <v>Std Direct Costs</v>
          </cell>
          <cell r="O99" t="str">
            <v xml:space="preserve">  15,902,464.72  USD</v>
          </cell>
          <cell r="S99" t="str">
            <v xml:space="preserve"> 199,406,869.49  USD</v>
          </cell>
        </row>
        <row r="100">
          <cell r="C100" t="str">
            <v>Prom Dir Cost</v>
          </cell>
          <cell r="O100" t="str">
            <v xml:space="preserve">   1,708,710.14  USD</v>
          </cell>
          <cell r="S100" t="str">
            <v xml:space="preserve">  14,806,838.54  USD</v>
          </cell>
        </row>
        <row r="101">
          <cell r="C101" t="str">
            <v>Overhead Transferred In</v>
          </cell>
        </row>
        <row r="103">
          <cell r="C103" t="str">
            <v xml:space="preserve">   Market Cost of Sales</v>
          </cell>
          <cell r="O103" t="str">
            <v xml:space="preserve">  18,126,027.93  USD</v>
          </cell>
          <cell r="S103" t="str">
            <v xml:space="preserve"> 219,885,848.19  USD</v>
          </cell>
        </row>
        <row r="105">
          <cell r="C105" t="str">
            <v>FRS Profit Contribution</v>
          </cell>
          <cell r="O105" t="str">
            <v xml:space="preserve"> 115,176,750.27  USD</v>
          </cell>
          <cell r="S105" t="str">
            <v>1438,583,824.29  USD</v>
          </cell>
        </row>
        <row r="107">
          <cell r="C107" t="str">
            <v>SPC</v>
          </cell>
          <cell r="O107" t="str">
            <v xml:space="preserve"> 111,922,245.14  USD</v>
          </cell>
          <cell r="S107" t="str">
            <v>1342,987,789.11  USD</v>
          </cell>
        </row>
        <row r="109">
          <cell r="C109" t="str">
            <v>Frt Reclass Other Expense</v>
          </cell>
          <cell r="O109" t="str">
            <v xml:space="preserve">    (419,836.18) USD</v>
          </cell>
          <cell r="S109" t="str">
            <v xml:space="preserve">  (5,562,645.83) USD</v>
          </cell>
        </row>
        <row r="111">
          <cell r="C111" t="str">
            <v>DIRECT COST VARIANCES:</v>
          </cell>
        </row>
        <row r="112">
          <cell r="C112" t="str">
            <v xml:space="preserve">     Purchase Price Variance</v>
          </cell>
          <cell r="J112" t="str">
            <v xml:space="preserve">     927,218.82  CAD</v>
          </cell>
          <cell r="O112" t="str">
            <v xml:space="preserve">     721,237.16  USD</v>
          </cell>
          <cell r="S112" t="str">
            <v xml:space="preserve">     806,603.67  USD</v>
          </cell>
        </row>
        <row r="113">
          <cell r="C113" t="str">
            <v xml:space="preserve">     Purchase Price Variance Out Freight</v>
          </cell>
        </row>
        <row r="114">
          <cell r="C114" t="str">
            <v>Total Purchase Price Variance</v>
          </cell>
          <cell r="J114" t="str">
            <v xml:space="preserve">     927,218.82  CAD</v>
          </cell>
          <cell r="O114" t="str">
            <v xml:space="preserve">     721,237.16  USD</v>
          </cell>
          <cell r="S114" t="str">
            <v xml:space="preserve">     806,603.67  USD</v>
          </cell>
        </row>
        <row r="115">
          <cell r="C115" t="str">
            <v>541290  Interco Sourcing DCV</v>
          </cell>
        </row>
        <row r="116">
          <cell r="C116" t="str">
            <v>541302  I/C Sourcin DCV Exch</v>
          </cell>
        </row>
        <row r="117">
          <cell r="C117" t="str">
            <v>Standard / Standard DCV</v>
          </cell>
        </row>
        <row r="118">
          <cell r="C118" t="str">
            <v>541261  PPV- Reval</v>
          </cell>
        </row>
        <row r="119">
          <cell r="C119" t="str">
            <v>Revaluation</v>
          </cell>
        </row>
        <row r="120">
          <cell r="C120" t="str">
            <v>541273  Obsol - Dmg Gd Rtl</v>
          </cell>
        </row>
        <row r="121">
          <cell r="C121" t="str">
            <v>541265  Inv Obsolescence DC</v>
          </cell>
        </row>
        <row r="122">
          <cell r="C122" t="str">
            <v>541274  Obsol - Prov for Obs</v>
          </cell>
          <cell r="O122" t="str">
            <v xml:space="preserve">   2,248,449.77  USD</v>
          </cell>
          <cell r="S122" t="str">
            <v xml:space="preserve">   3,156,372.94  USD</v>
          </cell>
        </row>
        <row r="123">
          <cell r="C123" t="str">
            <v>541283  Obsol - Cons Refunds</v>
          </cell>
        </row>
        <row r="124">
          <cell r="C124" t="str">
            <v>541284  Obsol - Rtn Sls Loss</v>
          </cell>
          <cell r="J124" t="str">
            <v xml:space="preserve">     110,949.10  USD</v>
          </cell>
          <cell r="O124" t="str">
            <v xml:space="preserve">     110,949.10  USD</v>
          </cell>
          <cell r="R124" t="str">
            <v xml:space="preserve">     998,359.99  USD</v>
          </cell>
          <cell r="S124" t="str">
            <v xml:space="preserve">     998,359.99  USD</v>
          </cell>
        </row>
        <row r="125">
          <cell r="C125" t="str">
            <v>541287  Obsol - Scrap Rtns</v>
          </cell>
        </row>
        <row r="126">
          <cell r="C126" t="str">
            <v>541288  Obsol - Refurb Rtn G</v>
          </cell>
        </row>
        <row r="127">
          <cell r="C127" t="str">
            <v>541289  Obsol - Frt on Rtns</v>
          </cell>
          <cell r="R127" t="str">
            <v xml:space="preserve">       9,895.71  USD</v>
          </cell>
          <cell r="S127" t="str">
            <v xml:space="preserve">       9,895.71  USD</v>
          </cell>
        </row>
        <row r="128">
          <cell r="C128" t="str">
            <v>541253  Obsol - Frt Rtn OffI</v>
          </cell>
        </row>
        <row r="129">
          <cell r="C129" t="str">
            <v>Obsolescence</v>
          </cell>
          <cell r="O129" t="str">
            <v xml:space="preserve">   2,359,398.87  USD</v>
          </cell>
          <cell r="S129" t="str">
            <v xml:space="preserve">   4,164,628.64  USD</v>
          </cell>
        </row>
        <row r="130">
          <cell r="C130" t="str">
            <v>619013 - 619199</v>
          </cell>
          <cell r="J130" t="str">
            <v xml:space="preserve">     232,316.82  USD</v>
          </cell>
          <cell r="O130" t="str">
            <v xml:space="preserve">     232,316.82  USD</v>
          </cell>
          <cell r="R130" t="str">
            <v xml:space="preserve">     429,588.45  USD</v>
          </cell>
          <cell r="S130" t="str">
            <v xml:space="preserve">     429,588.45  USD</v>
          </cell>
        </row>
        <row r="131">
          <cell r="C131" t="str">
            <v>541200 - 541252</v>
          </cell>
          <cell r="O131" t="str">
            <v xml:space="preserve">      84,073.70  USD</v>
          </cell>
          <cell r="S131" t="str">
            <v xml:space="preserve">      41,005.29  USD</v>
          </cell>
        </row>
        <row r="132">
          <cell r="C132" t="str">
            <v>541254 - 541259</v>
          </cell>
        </row>
        <row r="133">
          <cell r="C133" t="str">
            <v>541263 - 541264</v>
          </cell>
        </row>
        <row r="134">
          <cell r="C134" t="str">
            <v>541266 - 541272</v>
          </cell>
        </row>
        <row r="135">
          <cell r="C135" t="str">
            <v>541275 - 541282</v>
          </cell>
        </row>
        <row r="136">
          <cell r="C136" t="str">
            <v>541285 - 541286</v>
          </cell>
        </row>
        <row r="137">
          <cell r="C137" t="str">
            <v>541291 - 541301</v>
          </cell>
        </row>
        <row r="138">
          <cell r="C138" t="str">
            <v>541303 - 543099</v>
          </cell>
        </row>
        <row r="139">
          <cell r="C139" t="str">
            <v>Other DCV</v>
          </cell>
          <cell r="O139" t="str">
            <v xml:space="preserve">     316,390.52  USD</v>
          </cell>
          <cell r="S139" t="str">
            <v xml:space="preserve">     470,593.74  USD</v>
          </cell>
        </row>
        <row r="141">
          <cell r="C141" t="str">
            <v xml:space="preserve">   Total Direct Cost Variance</v>
          </cell>
          <cell r="O141" t="str">
            <v xml:space="preserve">   3,397,026.55  USD</v>
          </cell>
          <cell r="S141" t="str">
            <v xml:space="preserve">   5,441,826.05  USD</v>
          </cell>
        </row>
        <row r="145">
          <cell r="C145" t="str">
            <v>Total Cost of Sales</v>
          </cell>
          <cell r="O145" t="str">
            <v xml:space="preserve">  21,103,218.30  USD</v>
          </cell>
          <cell r="S145" t="str">
            <v xml:space="preserve"> 219,765,028.41  USD</v>
          </cell>
        </row>
        <row r="147">
          <cell r="C147" t="str">
            <v>Gross Profit</v>
          </cell>
          <cell r="O147" t="str">
            <v xml:space="preserve"> 108,945,054.77  USD</v>
          </cell>
          <cell r="S147" t="str">
            <v>1343,108,608.89  USD</v>
          </cell>
        </row>
        <row r="149">
          <cell r="C149" t="str">
            <v>ADVERTISING:</v>
          </cell>
        </row>
        <row r="150">
          <cell r="C150" t="str">
            <v>500000 - 999999</v>
          </cell>
          <cell r="O150" t="str">
            <v xml:space="preserve">   8,980,729.71  USD</v>
          </cell>
          <cell r="S150" t="str">
            <v xml:space="preserve"> 132,214,886.27  USD</v>
          </cell>
        </row>
        <row r="151">
          <cell r="C151" t="str">
            <v>Advertising Media</v>
          </cell>
          <cell r="O151" t="str">
            <v xml:space="preserve">   8,980,729.71  USD</v>
          </cell>
          <cell r="S151" t="str">
            <v xml:space="preserve"> 132,214,886.27  USD</v>
          </cell>
        </row>
        <row r="152">
          <cell r="C152" t="str">
            <v>500000 - 999999</v>
          </cell>
          <cell r="O152" t="str">
            <v xml:space="preserve">     (69,119.99) USD</v>
          </cell>
          <cell r="S152" t="str">
            <v xml:space="preserve">      59,162.77  USD</v>
          </cell>
        </row>
        <row r="153">
          <cell r="C153" t="str">
            <v>Advertising Production</v>
          </cell>
          <cell r="O153" t="str">
            <v xml:space="preserve">     (69,119.99) USD</v>
          </cell>
          <cell r="S153" t="str">
            <v xml:space="preserve">      59,162.77  USD</v>
          </cell>
        </row>
        <row r="154">
          <cell r="C154" t="str">
            <v>500000 - 999999</v>
          </cell>
        </row>
        <row r="155">
          <cell r="C155" t="str">
            <v>Advertising Provision</v>
          </cell>
        </row>
        <row r="156">
          <cell r="C156" t="str">
            <v>500000 - 999999</v>
          </cell>
          <cell r="O156" t="str">
            <v xml:space="preserve">     687,429.71  USD</v>
          </cell>
          <cell r="S156" t="str">
            <v xml:space="preserve">   2,753,386.20  USD</v>
          </cell>
        </row>
        <row r="157">
          <cell r="C157" t="str">
            <v>Advertising Sampling</v>
          </cell>
          <cell r="O157" t="str">
            <v xml:space="preserve">     687,429.71  USD</v>
          </cell>
          <cell r="S157" t="str">
            <v xml:space="preserve">   2,753,386.20  USD</v>
          </cell>
        </row>
        <row r="158">
          <cell r="C158" t="str">
            <v>500000 - 999999</v>
          </cell>
          <cell r="O158" t="str">
            <v xml:space="preserve">   2,843,066.75  USD</v>
          </cell>
          <cell r="S158" t="str">
            <v xml:space="preserve">  21,317,636.33  USD</v>
          </cell>
        </row>
        <row r="159">
          <cell r="C159" t="str">
            <v>Advertising Other</v>
          </cell>
          <cell r="O159" t="str">
            <v xml:space="preserve">   2,843,066.75  USD</v>
          </cell>
          <cell r="S159" t="str">
            <v xml:space="preserve">  21,317,636.33  USD</v>
          </cell>
        </row>
        <row r="161">
          <cell r="C161" t="str">
            <v xml:space="preserve">   Total Advertising</v>
          </cell>
          <cell r="O161" t="str">
            <v xml:space="preserve">  12,442,106.18  USD</v>
          </cell>
          <cell r="S161" t="str">
            <v xml:space="preserve"> 156,345,071.57  USD</v>
          </cell>
        </row>
        <row r="164">
          <cell r="C164" t="str">
            <v>SALES PROMOTION:</v>
          </cell>
        </row>
        <row r="165">
          <cell r="C165" t="str">
            <v>565000 - 565005</v>
          </cell>
        </row>
        <row r="166">
          <cell r="C166" t="str">
            <v>565100 - 565105</v>
          </cell>
        </row>
        <row r="167">
          <cell r="C167" t="str">
            <v>565115  Sales Promo Cl Exc</v>
          </cell>
        </row>
        <row r="168">
          <cell r="C168" t="str">
            <v>565150  Acct Devl Fund Off I</v>
          </cell>
        </row>
        <row r="169">
          <cell r="C169" t="str">
            <v>565151  Mkt Devl Fund</v>
          </cell>
        </row>
        <row r="170">
          <cell r="C170" t="str">
            <v>565152  Mtg the Comp Fund Of</v>
          </cell>
        </row>
        <row r="171">
          <cell r="C171" t="str">
            <v>565250  Account Devel Fund</v>
          </cell>
        </row>
        <row r="172">
          <cell r="C172" t="str">
            <v>565252  Account Development</v>
          </cell>
        </row>
        <row r="173">
          <cell r="C173" t="str">
            <v>565253  Account Development</v>
          </cell>
        </row>
        <row r="174">
          <cell r="C174" t="str">
            <v>565254  Account Development</v>
          </cell>
        </row>
        <row r="175">
          <cell r="C175" t="str">
            <v>565270  Marketing Developmen</v>
          </cell>
        </row>
        <row r="176">
          <cell r="C176" t="str">
            <v>565272  Marketing Developmen</v>
          </cell>
        </row>
        <row r="177">
          <cell r="C177" t="str">
            <v>565273  Market Development F</v>
          </cell>
        </row>
        <row r="178">
          <cell r="C178" t="str">
            <v>565274  Market Development F</v>
          </cell>
        </row>
        <row r="179">
          <cell r="C179" t="str">
            <v>565276  Bus Dev Fund-Duracel</v>
          </cell>
        </row>
        <row r="180">
          <cell r="C180" t="str">
            <v>565290  Promotional Allowanc</v>
          </cell>
        </row>
        <row r="181">
          <cell r="C181" t="str">
            <v>565292  Promotional Allowanc</v>
          </cell>
        </row>
        <row r="182">
          <cell r="C182" t="str">
            <v>565293  Promotional Allowanc</v>
          </cell>
        </row>
        <row r="183">
          <cell r="C183" t="str">
            <v>565294  Promotional Allowanc</v>
          </cell>
        </row>
        <row r="184">
          <cell r="C184" t="str">
            <v>565310  Price Allowance Groo</v>
          </cell>
        </row>
        <row r="185">
          <cell r="C185" t="str">
            <v>565312  Price Allowance Stat</v>
          </cell>
        </row>
        <row r="186">
          <cell r="C186" t="str">
            <v>565313  Price Allowance Oral</v>
          </cell>
        </row>
        <row r="187">
          <cell r="C187" t="str">
            <v>565314  Price Allowance Brau</v>
          </cell>
        </row>
        <row r="188">
          <cell r="C188" t="str">
            <v>565330  Display Allowance Gr</v>
          </cell>
        </row>
        <row r="189">
          <cell r="C189" t="str">
            <v>565332  Display Allowance St</v>
          </cell>
        </row>
        <row r="190">
          <cell r="C190" t="str">
            <v>565333  Display Allowance Or</v>
          </cell>
        </row>
        <row r="191">
          <cell r="C191" t="str">
            <v>565334  Display Allowance Br</v>
          </cell>
        </row>
        <row r="192">
          <cell r="C192" t="str">
            <v>565350  Catalog Allowance Gr</v>
          </cell>
        </row>
        <row r="193">
          <cell r="C193" t="str">
            <v>565352  Catalog Allowance St</v>
          </cell>
        </row>
        <row r="194">
          <cell r="C194" t="str">
            <v>565353  Catalog Allowance Or</v>
          </cell>
        </row>
        <row r="195">
          <cell r="C195" t="str">
            <v>565354  Catalog Allowance Br</v>
          </cell>
        </row>
        <row r="196">
          <cell r="C196" t="str">
            <v>565370  Other Allowance</v>
          </cell>
        </row>
        <row r="197">
          <cell r="C197" t="str">
            <v>565480  Trade Rebates</v>
          </cell>
        </row>
        <row r="198">
          <cell r="C198" t="str">
            <v>565530  Meeting the Competit</v>
          </cell>
        </row>
        <row r="199">
          <cell r="C199" t="str">
            <v>565540  Trade Relations Mult</v>
          </cell>
        </row>
        <row r="200">
          <cell r="C200" t="str">
            <v>565541  Regional Marketing</v>
          </cell>
        </row>
        <row r="201">
          <cell r="C201" t="str">
            <v>565570  Market Launch Fund</v>
          </cell>
        </row>
        <row r="202">
          <cell r="C202" t="str">
            <v xml:space="preserve">     All Other</v>
          </cell>
        </row>
        <row r="203">
          <cell r="C203" t="str">
            <v>Total Payments &amp; Incentives</v>
          </cell>
        </row>
        <row r="204">
          <cell r="C204" t="str">
            <v>565840  Freight on permanent</v>
          </cell>
          <cell r="O204" t="str">
            <v xml:space="preserve">     277,045.32  USD</v>
          </cell>
          <cell r="S204" t="str">
            <v xml:space="preserve">     502,087.39  USD</v>
          </cell>
        </row>
        <row r="205">
          <cell r="C205" t="str">
            <v>565200  Demonstrators</v>
          </cell>
        </row>
        <row r="206">
          <cell r="C206" t="str">
            <v>565410  Promotional Samples</v>
          </cell>
          <cell r="O206" t="str">
            <v xml:space="preserve">      12,315.08  USD</v>
          </cell>
          <cell r="S206" t="str">
            <v xml:space="preserve">     115,254.00  USD</v>
          </cell>
        </row>
        <row r="207">
          <cell r="C207" t="str">
            <v>565412  Promotional Samples</v>
          </cell>
        </row>
        <row r="208">
          <cell r="C208" t="str">
            <v>565413  Promotional Samples</v>
          </cell>
        </row>
        <row r="209">
          <cell r="C209" t="str">
            <v>565414  Promotional Samples</v>
          </cell>
        </row>
        <row r="210">
          <cell r="C210" t="str">
            <v>565430  Promotional Material</v>
          </cell>
          <cell r="O210" t="str">
            <v xml:space="preserve">     177,742.37  USD</v>
          </cell>
          <cell r="S210" t="str">
            <v xml:space="preserve">     810,166.43  USD</v>
          </cell>
        </row>
        <row r="211">
          <cell r="C211" t="str">
            <v>565432  Promotional Material</v>
          </cell>
        </row>
        <row r="212">
          <cell r="C212" t="str">
            <v>565433  Promotional Material</v>
          </cell>
        </row>
        <row r="213">
          <cell r="C213" t="str">
            <v>565434  Promotional Material</v>
          </cell>
        </row>
        <row r="214">
          <cell r="C214" t="str">
            <v>565437  Sales Meeting Matls</v>
          </cell>
          <cell r="R214" t="str">
            <v xml:space="preserve">       2,569.69  USD</v>
          </cell>
          <cell r="S214" t="str">
            <v xml:space="preserve">       2,569.69  USD</v>
          </cell>
        </row>
        <row r="215">
          <cell r="C215" t="str">
            <v>565470  Displays Grooming/PC</v>
          </cell>
          <cell r="J215" t="str">
            <v xml:space="preserve">       9,040.00  USD</v>
          </cell>
          <cell r="O215" t="str">
            <v xml:space="preserve">       9,040.00  USD</v>
          </cell>
          <cell r="R215" t="str">
            <v xml:space="preserve">      29,100.80  USD</v>
          </cell>
          <cell r="S215" t="str">
            <v xml:space="preserve">      29,100.80  USD</v>
          </cell>
        </row>
        <row r="216">
          <cell r="C216" t="str">
            <v>565472  Displays Stationery</v>
          </cell>
        </row>
        <row r="217">
          <cell r="C217" t="str">
            <v>565473  Displays Oral B</v>
          </cell>
        </row>
        <row r="218">
          <cell r="C218" t="str">
            <v>565474  Displays Braun</v>
          </cell>
        </row>
        <row r="219">
          <cell r="C219" t="str">
            <v>565476  Displays Rev/Cost</v>
          </cell>
        </row>
        <row r="220">
          <cell r="C220" t="str">
            <v>565560  Promotional Distribu</v>
          </cell>
          <cell r="O220" t="str">
            <v xml:space="preserve">      70,356.30  USD</v>
          </cell>
          <cell r="S220" t="str">
            <v xml:space="preserve">     270,124.22  USD</v>
          </cell>
        </row>
        <row r="221">
          <cell r="C221" t="str">
            <v>565800  Selling Aids/Selling</v>
          </cell>
          <cell r="O221" t="str">
            <v xml:space="preserve">      13,299.87  USD</v>
          </cell>
          <cell r="S221" t="str">
            <v xml:space="preserve">     110,638.16  USD</v>
          </cell>
        </row>
        <row r="222">
          <cell r="C222" t="str">
            <v>565810  Point of Purchase &amp;</v>
          </cell>
          <cell r="J222" t="str">
            <v xml:space="preserve">      88,348.40  USD</v>
          </cell>
          <cell r="O222" t="str">
            <v xml:space="preserve">      88,348.40  USD</v>
          </cell>
          <cell r="R222" t="str">
            <v xml:space="preserve">     275,907.50  USD</v>
          </cell>
          <cell r="S222" t="str">
            <v xml:space="preserve">     275,907.50  USD</v>
          </cell>
        </row>
        <row r="223">
          <cell r="C223" t="str">
            <v>565811  Corrugated Temp Disp</v>
          </cell>
          <cell r="J223" t="str">
            <v xml:space="preserve">       8,893.22  USD</v>
          </cell>
          <cell r="O223" t="str">
            <v xml:space="preserve">       8,893.22  USD</v>
          </cell>
          <cell r="R223" t="str">
            <v xml:space="preserve">       9,984.82  USD</v>
          </cell>
          <cell r="S223" t="str">
            <v xml:space="preserve">       9,984.82  USD</v>
          </cell>
        </row>
        <row r="224">
          <cell r="C224" t="str">
            <v>565813  Point of Purch Art D</v>
          </cell>
          <cell r="J224" t="str">
            <v xml:space="preserve">     227,640.32  USD</v>
          </cell>
          <cell r="O224" t="str">
            <v xml:space="preserve">     227,640.32  USD</v>
          </cell>
          <cell r="S224" t="str">
            <v xml:space="preserve">     645,167.31  USD</v>
          </cell>
        </row>
        <row r="225">
          <cell r="C225" t="str">
            <v>565814  Point of Purch Prod</v>
          </cell>
          <cell r="J225" t="str">
            <v xml:space="preserve">      99,537.94  USD</v>
          </cell>
          <cell r="O225" t="str">
            <v xml:space="preserve">      99,537.94  USD</v>
          </cell>
          <cell r="S225" t="str">
            <v xml:space="preserve">   1,908,159.49  USD</v>
          </cell>
        </row>
        <row r="226">
          <cell r="C226" t="str">
            <v>565830  Std. Perm Display</v>
          </cell>
          <cell r="J226" t="str">
            <v xml:space="preserve">       2,709.93  USD</v>
          </cell>
          <cell r="O226" t="str">
            <v xml:space="preserve">       2,709.93  USD</v>
          </cell>
          <cell r="S226" t="str">
            <v xml:space="preserve">       3,990.19  USD</v>
          </cell>
        </row>
        <row r="227">
          <cell r="C227" t="str">
            <v>565831  Cust. Perm Disp-Inst</v>
          </cell>
          <cell r="R227" t="str">
            <v xml:space="preserve">       2,941.26  USD</v>
          </cell>
          <cell r="S227" t="str">
            <v xml:space="preserve">       2,941.26  USD</v>
          </cell>
        </row>
        <row r="228">
          <cell r="C228" t="str">
            <v>565832  Cust. Perm. Disp-Sh</v>
          </cell>
          <cell r="R228" t="str">
            <v xml:space="preserve">       1,199.14  USD</v>
          </cell>
          <cell r="S228" t="str">
            <v xml:space="preserve">       1,199.14  USD</v>
          </cell>
        </row>
        <row r="229">
          <cell r="C229" t="str">
            <v>565833  Ann.Coop. Displays</v>
          </cell>
        </row>
        <row r="230">
          <cell r="C230" t="str">
            <v>565834  PAP Program Displays</v>
          </cell>
        </row>
        <row r="231">
          <cell r="C231" t="str">
            <v>565839  Packaging materials</v>
          </cell>
        </row>
        <row r="232">
          <cell r="C232" t="str">
            <v>565854  Cust Perm Display</v>
          </cell>
          <cell r="O232" t="str">
            <v xml:space="preserve">   1,542,803.40  USD</v>
          </cell>
          <cell r="S232" t="str">
            <v xml:space="preserve">   4,392,442.26  USD</v>
          </cell>
        </row>
        <row r="233">
          <cell r="C233" t="str">
            <v>565860  Perm Display Printin</v>
          </cell>
          <cell r="O233" t="str">
            <v xml:space="preserve">      12,703.73  USD</v>
          </cell>
          <cell r="S233" t="str">
            <v xml:space="preserve">      77,186.71  USD</v>
          </cell>
        </row>
        <row r="234">
          <cell r="C234" t="str">
            <v>565861  Perm Display - Wareh</v>
          </cell>
          <cell r="J234" t="str">
            <v xml:space="preserve">      71,776.61  USD</v>
          </cell>
          <cell r="O234" t="str">
            <v xml:space="preserve">      71,776.61  USD</v>
          </cell>
          <cell r="S234" t="str">
            <v xml:space="preserve">     148,884.85  USD</v>
          </cell>
        </row>
        <row r="235">
          <cell r="C235" t="str">
            <v>565910  Outside Creative-Pro</v>
          </cell>
        </row>
        <row r="236">
          <cell r="C236" t="str">
            <v>565911  Outside Creative-Pro</v>
          </cell>
          <cell r="J236" t="str">
            <v xml:space="preserve">      46,257.33  USD</v>
          </cell>
          <cell r="O236" t="str">
            <v xml:space="preserve">      46,257.33  USD</v>
          </cell>
          <cell r="S236" t="str">
            <v xml:space="preserve">      67,202.34  USD</v>
          </cell>
        </row>
        <row r="237">
          <cell r="C237" t="str">
            <v xml:space="preserve">     Permanent Displays &amp; Materials</v>
          </cell>
          <cell r="O237" t="str">
            <v xml:space="preserve">   2,660,469.82  USD</v>
          </cell>
          <cell r="S237" t="str">
            <v xml:space="preserve">   9,373,006.56  USD</v>
          </cell>
        </row>
        <row r="238">
          <cell r="C238" t="str">
            <v>565400  Excess Cost</v>
          </cell>
          <cell r="O238" t="str">
            <v xml:space="preserve">   2,529,130.97  USD</v>
          </cell>
          <cell r="S238" t="str">
            <v xml:space="preserve">  23,416,401.59  USD</v>
          </cell>
        </row>
        <row r="239">
          <cell r="C239" t="str">
            <v>565401  Exc-cost display-mat</v>
          </cell>
        </row>
        <row r="240">
          <cell r="C240" t="str">
            <v>565403  Excess-cost material</v>
          </cell>
          <cell r="J240" t="str">
            <v xml:space="preserve">       1,175.48  CAD</v>
          </cell>
          <cell r="O240" t="str">
            <v xml:space="preserve">         914.35  USD</v>
          </cell>
          <cell r="R240" t="str">
            <v xml:space="preserve">      13,619.99  CAD</v>
          </cell>
          <cell r="S240" t="str">
            <v xml:space="preserve">      10,594.32  USD</v>
          </cell>
        </row>
        <row r="241">
          <cell r="C241" t="str">
            <v>565405  Excess Cost-consum</v>
          </cell>
        </row>
        <row r="242">
          <cell r="C242" t="str">
            <v>565407  Excess Cost Obsol</v>
          </cell>
          <cell r="J242" t="str">
            <v xml:space="preserve">     (36,833.39) CAD</v>
          </cell>
          <cell r="O242" t="str">
            <v xml:space="preserve">     (28,650.85) USD</v>
          </cell>
          <cell r="R242" t="str">
            <v xml:space="preserve">      11,794.88  CAD</v>
          </cell>
          <cell r="S242" t="str">
            <v xml:space="preserve">       9,174.65  USD</v>
          </cell>
        </row>
        <row r="243">
          <cell r="C243" t="str">
            <v>565408  Excess Costs-PPD</v>
          </cell>
        </row>
        <row r="244">
          <cell r="C244" t="str">
            <v>565500  Package Design</v>
          </cell>
          <cell r="O244" t="str">
            <v xml:space="preserve">      29,273.96  USD</v>
          </cell>
          <cell r="S244" t="str">
            <v xml:space="preserve">     244,122.87  USD</v>
          </cell>
        </row>
        <row r="245">
          <cell r="C245" t="str">
            <v>565550  Premiums</v>
          </cell>
          <cell r="R245" t="str">
            <v xml:space="preserve">       2,149.42  CAD</v>
          </cell>
          <cell r="S245" t="str">
            <v xml:space="preserve">       1,671.93  USD</v>
          </cell>
        </row>
        <row r="246">
          <cell r="C246" t="str">
            <v>565835  Repacking</v>
          </cell>
          <cell r="R246" t="str">
            <v xml:space="preserve">       2,267.98  CAD</v>
          </cell>
          <cell r="S246" t="str">
            <v xml:space="preserve">       1,764.15  USD</v>
          </cell>
        </row>
        <row r="247">
          <cell r="C247" t="str">
            <v>565836  Promotional packing</v>
          </cell>
          <cell r="J247" t="str">
            <v xml:space="preserve">      17,932.63  CAD</v>
          </cell>
          <cell r="O247" t="str">
            <v xml:space="preserve">      13,948.90  USD</v>
          </cell>
          <cell r="R247" t="str">
            <v xml:space="preserve">      44,613.56  CAD</v>
          </cell>
          <cell r="S247" t="str">
            <v xml:space="preserve">      34,702.68  USD</v>
          </cell>
        </row>
        <row r="248">
          <cell r="C248" t="str">
            <v xml:space="preserve">     Promotional Packaging/Excess Cost</v>
          </cell>
          <cell r="O248" t="str">
            <v xml:space="preserve">   2,544,617.33  USD</v>
          </cell>
          <cell r="S248" t="str">
            <v xml:space="preserve">  23,718,432.19  USD</v>
          </cell>
        </row>
        <row r="249">
          <cell r="C249" t="str">
            <v>565450  Salesmen's Contests</v>
          </cell>
        </row>
        <row r="250">
          <cell r="C250" t="str">
            <v>565452  Salesmen's Contests</v>
          </cell>
        </row>
        <row r="251">
          <cell r="C251" t="str">
            <v>565453  Salemen's Contests O</v>
          </cell>
        </row>
        <row r="252">
          <cell r="C252" t="str">
            <v>565454  Salemen's Contests B</v>
          </cell>
        </row>
        <row r="253">
          <cell r="C253" t="str">
            <v>565900  Sales Promotion-Othe</v>
          </cell>
          <cell r="R253" t="str">
            <v xml:space="preserve">      45,246.43  USD</v>
          </cell>
          <cell r="S253" t="str">
            <v xml:space="preserve">      45,246.43  USD</v>
          </cell>
        </row>
        <row r="254">
          <cell r="C254" t="str">
            <v xml:space="preserve">     All Other (Non-Trade Payment Rel)</v>
          </cell>
          <cell r="R254" t="str">
            <v xml:space="preserve">      45,246.43  USD</v>
          </cell>
          <cell r="S254" t="str">
            <v xml:space="preserve">      45,246.43  USD</v>
          </cell>
        </row>
        <row r="255">
          <cell r="C255" t="str">
            <v>Total Packaging &amp; Materials</v>
          </cell>
          <cell r="O255" t="str">
            <v xml:space="preserve">   5,205,087.15  USD</v>
          </cell>
          <cell r="S255" t="str">
            <v xml:space="preserve">  33,136,685.18  USD</v>
          </cell>
        </row>
        <row r="257">
          <cell r="C257" t="str">
            <v xml:space="preserve">   Total Sales Promotion</v>
          </cell>
          <cell r="O257" t="str">
            <v xml:space="preserve">   5,205,087.15  USD</v>
          </cell>
          <cell r="S257" t="str">
            <v xml:space="preserve">  33,136,685.18  USD</v>
          </cell>
        </row>
        <row r="259">
          <cell r="C259" t="str">
            <v>Marketing Contribution</v>
          </cell>
          <cell r="O259" t="str">
            <v xml:space="preserve">  91,297,861.44  USD</v>
          </cell>
          <cell r="S259" t="str">
            <v>1153,626,852.14  USD</v>
          </cell>
        </row>
        <row r="262">
          <cell r="C262" t="str">
            <v>OPERATING EXPENSES:</v>
          </cell>
        </row>
        <row r="263">
          <cell r="C263" t="str">
            <v>500000 - 999999</v>
          </cell>
        </row>
        <row r="264">
          <cell r="C264" t="str">
            <v>Selling</v>
          </cell>
        </row>
        <row r="265">
          <cell r="C265" t="str">
            <v>MARKETING MANAGEMENT:</v>
          </cell>
        </row>
        <row r="266">
          <cell r="C266" t="str">
            <v xml:space="preserve">     Marketing Management</v>
          </cell>
        </row>
        <row r="267">
          <cell r="C267" t="str">
            <v xml:space="preserve">     Guarantee</v>
          </cell>
        </row>
        <row r="268">
          <cell r="C268" t="str">
            <v>Total Marketing Management</v>
          </cell>
        </row>
        <row r="269">
          <cell r="C269" t="str">
            <v>Market Research</v>
          </cell>
        </row>
        <row r="270">
          <cell r="C270" t="str">
            <v>General Administration</v>
          </cell>
        </row>
        <row r="271">
          <cell r="C271" t="str">
            <v>Period Distribution Expense</v>
          </cell>
          <cell r="O271" t="str">
            <v xml:space="preserve">          (0.01) USD</v>
          </cell>
          <cell r="S271" t="str">
            <v xml:space="preserve">          (0.09) USD</v>
          </cell>
        </row>
        <row r="272">
          <cell r="C272" t="str">
            <v>Other Operating Items</v>
          </cell>
        </row>
        <row r="273">
          <cell r="C273" t="str">
            <v>Gillette Share Non-Cons Subs</v>
          </cell>
        </row>
        <row r="274">
          <cell r="C274" t="str">
            <v>Gross Factory PME</v>
          </cell>
        </row>
        <row r="275">
          <cell r="C275" t="str">
            <v>Gross Administrative PME</v>
          </cell>
        </row>
        <row r="276">
          <cell r="C276" t="str">
            <v>Overhead transferred Out</v>
          </cell>
        </row>
        <row r="277">
          <cell r="C277" t="str">
            <v>Overhead in Inventory Change</v>
          </cell>
        </row>
        <row r="278">
          <cell r="C278" t="str">
            <v>Customer Service</v>
          </cell>
        </row>
        <row r="279">
          <cell r="C279" t="str">
            <v>Freight</v>
          </cell>
          <cell r="O279" t="str">
            <v xml:space="preserve">     419,836.18  USD</v>
          </cell>
          <cell r="S279" t="str">
            <v xml:space="preserve">   5,562,645.83  USD</v>
          </cell>
        </row>
        <row r="280">
          <cell r="C280" t="str">
            <v>Research &amp; Development</v>
          </cell>
        </row>
        <row r="282">
          <cell r="C282" t="str">
            <v>Market PFO (Corporate Basis)</v>
          </cell>
          <cell r="O282" t="str">
            <v xml:space="preserve">  90,878,025.27  USD</v>
          </cell>
          <cell r="S282" t="str">
            <v>1148,064,206.40  USD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Paper Flow"/>
      <sheetName val="Plan vs plan variance analysis"/>
      <sheetName val="Total Receipts Interest Outlays"/>
      <sheetName val="Total Prog &amp; Interest Receipts"/>
      <sheetName val="Summary - Program Receipts"/>
      <sheetName val="Summary - Interest Receipts"/>
      <sheetName val="Summary - Total Outlays"/>
      <sheetName val="Summary - Program Outlays"/>
      <sheetName val="Summary - Administrative Exps"/>
      <sheetName val="GJW Summary 1"/>
      <sheetName val="GJW Summary 2"/>
      <sheetName val="TR224 Outlays"/>
      <sheetName val="TR224  Receipts"/>
      <sheetName val="SLD Obligations-Monthly"/>
      <sheetName val="SLD Obligations- Quarterly"/>
      <sheetName val="HC Disbursements (PRIOR)"/>
      <sheetName val="#3 - Oblig by Quarter"/>
      <sheetName val="RHC Obligations by Month"/>
      <sheetName val="Assumptions - General"/>
      <sheetName val="Model 20%40%1E2 LI FCC"/>
      <sheetName val="Assumption - LI"/>
      <sheetName val="LI Disbursements_Prev Version"/>
      <sheetName val="Low Income Disb Model_FCC"/>
      <sheetName val="Assumption - HC"/>
      <sheetName val="HC Disbursements"/>
      <sheetName val="Assumptions HC pre 2012"/>
      <sheetName val="HC Model_2012 Forward"/>
      <sheetName val="HC Calendar Year_2012 Forward"/>
      <sheetName val="HC CY quarters 2013 Forward"/>
      <sheetName val="HC CY quarters 2012 Forward"/>
      <sheetName val="IDV Mailings"/>
      <sheetName val="LI Balance Calc"/>
      <sheetName val="HC Balance Calc"/>
      <sheetName val="M02 - 4Q2010"/>
      <sheetName val="M02 - 3Q2010"/>
      <sheetName val="M02 - 2Q2010"/>
      <sheetName val="M02 - 1Q2010"/>
      <sheetName val="M02 - 4Q2009"/>
      <sheetName val="M02 - 3Q2009"/>
      <sheetName val="M02 - 2Q2009"/>
      <sheetName val="M02 - 1Q2009"/>
      <sheetName val="Fund Balance"/>
      <sheetName val="M02 - 1Q2012"/>
      <sheetName val="M02 - 3Q2011"/>
      <sheetName val="M02 - 4Q2011"/>
      <sheetName val="M02 - 2Q2012"/>
      <sheetName val="M02 - 3Q2012"/>
      <sheetName val="M02 - 4Q2012"/>
      <sheetName val="M02 - 1Q2011"/>
      <sheetName val="M02 - 2Q2011"/>
      <sheetName val="M03 2003"/>
      <sheetName val="M02 - 2Q2008"/>
      <sheetName val="M02- 3Q2008"/>
      <sheetName val="MO2-4Q2008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92">
          <cell r="W92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Braun"/>
      <sheetName val="Checklist"/>
      <sheetName val="130 GCONA"/>
      <sheetName val="130 1CANADA"/>
      <sheetName val="130 1OUSPROF"/>
      <sheetName val="130 1OCANADA"/>
      <sheetName val="130 1THERMO"/>
      <sheetName val="130 1NAMERHQ"/>
      <sheetName val="130 1NAMTOT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J63"/>
  <sheetViews>
    <sheetView tabSelected="1" zoomScale="115" zoomScaleNormal="115" zoomScaleSheetLayoutView="85" workbookViewId="0">
      <selection activeCell="B14" sqref="B14"/>
    </sheetView>
  </sheetViews>
  <sheetFormatPr defaultColWidth="0.81640625" defaultRowHeight="15.5" x14ac:dyDescent="0.35"/>
  <cols>
    <col min="1" max="1" width="24.81640625" style="1" customWidth="1"/>
    <col min="2" max="7" width="19.26953125" style="11" customWidth="1"/>
    <col min="8" max="8" width="24" style="1" customWidth="1"/>
    <col min="9" max="9" width="21.453125" style="1" bestFit="1" customWidth="1"/>
    <col min="10" max="10" width="10.453125" style="1" customWidth="1"/>
    <col min="11" max="11" width="5.1796875" style="1" customWidth="1"/>
    <col min="12" max="12" width="11.54296875" style="1" customWidth="1"/>
    <col min="13" max="13" width="9.54296875" style="1" customWidth="1"/>
    <col min="14" max="14" width="16.453125" style="1" customWidth="1"/>
    <col min="15" max="15" width="16.453125" style="1" bestFit="1" customWidth="1"/>
    <col min="16" max="16" width="13.81640625" style="1" bestFit="1" customWidth="1"/>
    <col min="17" max="18" width="12.54296875" style="1" customWidth="1"/>
    <col min="19" max="16384" width="0.81640625" style="1"/>
  </cols>
  <sheetData>
    <row r="1" spans="1:36" x14ac:dyDescent="0.35">
      <c r="A1" s="26" t="s">
        <v>0</v>
      </c>
      <c r="B1" s="26"/>
      <c r="C1" s="26"/>
      <c r="D1" s="26"/>
      <c r="E1" s="26"/>
      <c r="F1" s="26"/>
      <c r="G1" s="26"/>
    </row>
    <row r="2" spans="1:36" x14ac:dyDescent="0.35">
      <c r="A2" s="26" t="s">
        <v>1</v>
      </c>
      <c r="B2" s="26"/>
      <c r="C2" s="26"/>
      <c r="D2" s="26"/>
      <c r="E2" s="26"/>
      <c r="F2" s="26"/>
      <c r="G2" s="26"/>
    </row>
    <row r="3" spans="1:36" x14ac:dyDescent="0.35">
      <c r="A3" s="26">
        <v>2020</v>
      </c>
      <c r="B3" s="26"/>
      <c r="C3" s="26"/>
      <c r="D3" s="26"/>
      <c r="E3" s="26"/>
      <c r="F3" s="26"/>
      <c r="G3" s="26"/>
    </row>
    <row r="4" spans="1:36" x14ac:dyDescent="0.35">
      <c r="A4" s="2"/>
      <c r="B4" s="3"/>
      <c r="C4" s="3"/>
      <c r="D4" s="3"/>
      <c r="E4" s="3"/>
      <c r="F4" s="3"/>
      <c r="G4" s="3"/>
    </row>
    <row r="5" spans="1:36" x14ac:dyDescent="0.35">
      <c r="A5" s="4"/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36" x14ac:dyDescent="0.35">
      <c r="A6" s="4"/>
      <c r="B6" s="6"/>
      <c r="C6" s="6"/>
      <c r="D6" s="6"/>
      <c r="E6" s="6"/>
      <c r="F6" s="6"/>
      <c r="G6" s="6"/>
    </row>
    <row r="7" spans="1:36" ht="16" thickBot="1" x14ac:dyDescent="0.4">
      <c r="A7" s="7" t="s">
        <v>8</v>
      </c>
      <c r="B7" s="8">
        <v>3553675582.6202683</v>
      </c>
      <c r="C7" s="8">
        <v>1544176577.7942343</v>
      </c>
      <c r="D7" s="8">
        <v>327329175.40602952</v>
      </c>
      <c r="E7" s="8">
        <v>1043125328.0678284</v>
      </c>
      <c r="F7" s="8">
        <v>0</v>
      </c>
      <c r="G7" s="8">
        <v>6468306663.888361</v>
      </c>
    </row>
    <row r="8" spans="1:36" ht="16" thickTop="1" x14ac:dyDescent="0.35">
      <c r="A8" s="4"/>
      <c r="B8" s="6"/>
      <c r="C8" s="6"/>
      <c r="D8" s="6"/>
      <c r="E8" s="6"/>
      <c r="F8" s="6"/>
      <c r="G8" s="6"/>
    </row>
    <row r="9" spans="1:36" x14ac:dyDescent="0.35">
      <c r="A9" s="4"/>
      <c r="B9" s="6"/>
      <c r="C9" s="6"/>
      <c r="D9" s="6"/>
      <c r="E9" s="6"/>
      <c r="F9" s="6"/>
      <c r="G9" s="6"/>
    </row>
    <row r="10" spans="1:36" x14ac:dyDescent="0.35">
      <c r="A10" s="9" t="s">
        <v>9</v>
      </c>
      <c r="B10" s="6"/>
      <c r="C10" s="6"/>
      <c r="D10" s="6"/>
      <c r="E10" s="6"/>
      <c r="F10" s="6"/>
      <c r="G10" s="6"/>
    </row>
    <row r="11" spans="1:36" x14ac:dyDescent="0.35">
      <c r="A11" s="4" t="s">
        <v>10</v>
      </c>
      <c r="B11" s="10">
        <v>420819424.34753191</v>
      </c>
      <c r="C11" s="10">
        <v>1253026911.5655849</v>
      </c>
      <c r="D11" s="10">
        <v>201452813.82671696</v>
      </c>
      <c r="E11" s="10">
        <v>148398357.17016599</v>
      </c>
      <c r="F11" s="10">
        <v>0</v>
      </c>
      <c r="G11" s="10">
        <f>SUM(B11:F11)</f>
        <v>2023697506.9099998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x14ac:dyDescent="0.35">
      <c r="A12" s="4" t="s">
        <v>11</v>
      </c>
      <c r="B12" s="12">
        <v>-483568656.13255364</v>
      </c>
      <c r="C12" s="12">
        <v>-1269158407.0927954</v>
      </c>
      <c r="D12" s="12">
        <v>-199166935.458022</v>
      </c>
      <c r="E12" s="12">
        <v>-31005934.756627999</v>
      </c>
      <c r="F12" s="12">
        <v>0</v>
      </c>
      <c r="G12" s="13">
        <f t="shared" ref="G12:G17" si="0">SUM(B12:F12)</f>
        <v>-1982899933.4399991</v>
      </c>
      <c r="H12" s="11"/>
      <c r="I12" s="14"/>
      <c r="J12" s="14"/>
      <c r="K12" s="14"/>
      <c r="L12" s="14"/>
      <c r="M12" s="14"/>
      <c r="N12" s="14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x14ac:dyDescent="0.35">
      <c r="A13" s="4" t="s">
        <v>12</v>
      </c>
      <c r="B13" s="12">
        <v>-18568968.965103999</v>
      </c>
      <c r="C13" s="12">
        <v>-11432551.968047999</v>
      </c>
      <c r="D13" s="12">
        <v>-12114352.360976001</v>
      </c>
      <c r="E13" s="12">
        <v>-4098284.275872</v>
      </c>
      <c r="F13" s="12">
        <v>0</v>
      </c>
      <c r="G13" s="13">
        <f t="shared" si="0"/>
        <v>-46214157.57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36" x14ac:dyDescent="0.35">
      <c r="A14" s="4" t="s">
        <v>13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3">
        <f t="shared" si="0"/>
        <v>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6" x14ac:dyDescent="0.35">
      <c r="A15" s="4" t="s">
        <v>14</v>
      </c>
      <c r="B15" s="12">
        <v>-178961.64124</v>
      </c>
      <c r="C15" s="12">
        <v>-550789.29055999999</v>
      </c>
      <c r="D15" s="12">
        <v>-93721.082519999996</v>
      </c>
      <c r="E15" s="12">
        <v>-62902.785680000001</v>
      </c>
      <c r="F15" s="12">
        <v>0</v>
      </c>
      <c r="G15" s="13">
        <f t="shared" si="0"/>
        <v>-886374.8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6" ht="16" thickBot="1" x14ac:dyDescent="0.4">
      <c r="A16" s="4" t="s">
        <v>15</v>
      </c>
      <c r="B16" s="12">
        <v>898.7823805809021</v>
      </c>
      <c r="C16" s="12">
        <v>-324.32400369644165</v>
      </c>
      <c r="D16" s="12">
        <v>-926.12907320261002</v>
      </c>
      <c r="E16" s="12">
        <v>351.70152044296265</v>
      </c>
      <c r="F16" s="12">
        <v>0</v>
      </c>
      <c r="G16" s="13">
        <f t="shared" si="0"/>
        <v>3.0824124813079834E-2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ht="16" thickTop="1" x14ac:dyDescent="0.35">
      <c r="A17" s="7" t="s">
        <v>16</v>
      </c>
      <c r="B17" s="15">
        <f>SUM(B11:B16)+B7</f>
        <v>3472179319.0112834</v>
      </c>
      <c r="C17" s="15">
        <f t="shared" ref="C17:F17" si="1">SUM(C11:C16)+C7</f>
        <v>1516061416.684412</v>
      </c>
      <c r="D17" s="15">
        <f t="shared" si="1"/>
        <v>317406054.20215529</v>
      </c>
      <c r="E17" s="15">
        <f t="shared" si="1"/>
        <v>1156356915.1213348</v>
      </c>
      <c r="F17" s="15">
        <f t="shared" si="1"/>
        <v>0</v>
      </c>
      <c r="G17" s="15">
        <f t="shared" si="0"/>
        <v>6462003705.019186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35">
      <c r="A18" s="4"/>
      <c r="B18" s="16"/>
      <c r="C18" s="16"/>
      <c r="D18" s="16"/>
      <c r="E18" s="16"/>
      <c r="F18" s="16"/>
      <c r="G18" s="16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x14ac:dyDescent="0.35">
      <c r="A19" s="4"/>
      <c r="B19" s="17"/>
      <c r="C19" s="17"/>
      <c r="D19" s="17"/>
      <c r="E19" s="17"/>
      <c r="F19" s="17"/>
      <c r="G19" s="17"/>
      <c r="H19" s="18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35">
      <c r="A20" s="9" t="s">
        <v>17</v>
      </c>
      <c r="B20" s="16"/>
      <c r="C20" s="16"/>
      <c r="D20" s="16"/>
      <c r="E20" s="16"/>
      <c r="F20" s="16"/>
      <c r="G20" s="16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1:36" x14ac:dyDescent="0.35">
      <c r="A21" s="4" t="s">
        <v>10</v>
      </c>
      <c r="B21" s="10">
        <v>418779563.091905</v>
      </c>
      <c r="C21" s="10">
        <v>1206167404.1175199</v>
      </c>
      <c r="D21" s="10">
        <v>59476184.718190029</v>
      </c>
      <c r="E21" s="10">
        <v>147993639.582385</v>
      </c>
      <c r="F21" s="10">
        <v>0</v>
      </c>
      <c r="G21" s="10">
        <f>SUM(B21:F21)</f>
        <v>1832416791.51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x14ac:dyDescent="0.35">
      <c r="A22" s="4" t="s">
        <v>11</v>
      </c>
      <c r="B22" s="12">
        <v>-510865378.08175993</v>
      </c>
      <c r="C22" s="12">
        <v>-1250553204.7518396</v>
      </c>
      <c r="D22" s="12">
        <v>-205951636.81748</v>
      </c>
      <c r="E22" s="12">
        <v>-62066529.238919988</v>
      </c>
      <c r="F22" s="12">
        <v>0</v>
      </c>
      <c r="G22" s="13">
        <f t="shared" ref="G22:G27" si="2">SUM(B22:F22)</f>
        <v>-2029436748.8899996</v>
      </c>
    </row>
    <row r="23" spans="1:36" x14ac:dyDescent="0.35">
      <c r="A23" s="4" t="s">
        <v>12</v>
      </c>
      <c r="B23" s="12">
        <v>-15331823.270000001</v>
      </c>
      <c r="C23" s="12">
        <v>-14022127.65</v>
      </c>
      <c r="D23" s="12">
        <v>-13749349.039999999</v>
      </c>
      <c r="E23" s="12">
        <v>-4695374.37</v>
      </c>
      <c r="F23" s="12">
        <v>0</v>
      </c>
      <c r="G23" s="13">
        <f t="shared" si="2"/>
        <v>-47798674.329999998</v>
      </c>
    </row>
    <row r="24" spans="1:36" x14ac:dyDescent="0.35">
      <c r="A24" s="4" t="s">
        <v>13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3">
        <f t="shared" si="2"/>
        <v>0</v>
      </c>
    </row>
    <row r="25" spans="1:36" x14ac:dyDescent="0.35">
      <c r="A25" s="4" t="s">
        <v>14</v>
      </c>
      <c r="B25" s="12">
        <v>-28610.721079000003</v>
      </c>
      <c r="C25" s="12">
        <v>-82184.747269999993</v>
      </c>
      <c r="D25" s="12">
        <v>-5813.0572189999993</v>
      </c>
      <c r="E25" s="12">
        <v>-10115.544431999999</v>
      </c>
      <c r="F25" s="12">
        <v>0</v>
      </c>
      <c r="G25" s="13">
        <f t="shared" si="2"/>
        <v>-126724.06999999999</v>
      </c>
    </row>
    <row r="26" spans="1:36" ht="16" thickBot="1" x14ac:dyDescent="0.4">
      <c r="A26" s="4" t="s">
        <v>15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3">
        <f t="shared" si="2"/>
        <v>0</v>
      </c>
    </row>
    <row r="27" spans="1:36" ht="16" thickTop="1" x14ac:dyDescent="0.35">
      <c r="A27" s="7" t="s">
        <v>18</v>
      </c>
      <c r="B27" s="15">
        <f t="shared" ref="B27:F27" si="3">SUM(B21:B25)+B17</f>
        <v>3364733070.0303493</v>
      </c>
      <c r="C27" s="15">
        <f t="shared" si="3"/>
        <v>1457571303.6528223</v>
      </c>
      <c r="D27" s="15">
        <f t="shared" si="3"/>
        <v>157175440.00564635</v>
      </c>
      <c r="E27" s="15">
        <f t="shared" si="3"/>
        <v>1237578535.5503678</v>
      </c>
      <c r="F27" s="15">
        <f t="shared" si="3"/>
        <v>0</v>
      </c>
      <c r="G27" s="15">
        <f t="shared" si="2"/>
        <v>6217058349.2391853</v>
      </c>
      <c r="H27" s="20"/>
    </row>
    <row r="28" spans="1:36" x14ac:dyDescent="0.35">
      <c r="A28" s="4"/>
      <c r="B28" s="21"/>
      <c r="C28" s="21"/>
      <c r="D28" s="21"/>
      <c r="E28" s="21"/>
      <c r="F28" s="21"/>
      <c r="G28" s="21"/>
    </row>
    <row r="29" spans="1:36" x14ac:dyDescent="0.35">
      <c r="A29" s="4"/>
      <c r="B29" s="21"/>
      <c r="C29" s="21"/>
      <c r="D29" s="21"/>
      <c r="E29" s="21"/>
      <c r="F29" s="21"/>
      <c r="G29" s="21"/>
    </row>
    <row r="30" spans="1:36" x14ac:dyDescent="0.35">
      <c r="A30" s="9" t="s">
        <v>19</v>
      </c>
      <c r="B30" s="16"/>
      <c r="C30" s="16"/>
      <c r="D30" s="16"/>
      <c r="E30" s="16"/>
      <c r="F30" s="16"/>
      <c r="G30" s="16"/>
    </row>
    <row r="31" spans="1:36" x14ac:dyDescent="0.35">
      <c r="A31" s="4" t="s">
        <v>10</v>
      </c>
      <c r="B31" s="10">
        <v>490484629.44984424</v>
      </c>
      <c r="C31" s="10">
        <v>1167262369.9078336</v>
      </c>
      <c r="D31" s="10">
        <v>130456151.71180689</v>
      </c>
      <c r="E31" s="10">
        <v>144838016.98051554</v>
      </c>
      <c r="F31" s="10">
        <v>0</v>
      </c>
      <c r="G31" s="10">
        <f>SUM(B31:F31)</f>
        <v>1933041168.0500002</v>
      </c>
    </row>
    <row r="32" spans="1:36" x14ac:dyDescent="0.35">
      <c r="A32" s="4" t="s">
        <v>11</v>
      </c>
      <c r="B32" s="12">
        <v>-556913595.08597159</v>
      </c>
      <c r="C32" s="12">
        <v>-1267535113.2686989</v>
      </c>
      <c r="D32" s="12">
        <v>-216525391.96026602</v>
      </c>
      <c r="E32" s="12">
        <v>-103178955.395062</v>
      </c>
      <c r="F32" s="12">
        <v>0</v>
      </c>
      <c r="G32" s="13">
        <f t="shared" ref="G32:G37" si="4">SUM(B32:F32)</f>
        <v>-2144153055.7099986</v>
      </c>
    </row>
    <row r="33" spans="1:7" x14ac:dyDescent="0.35">
      <c r="A33" s="4" t="s">
        <v>12</v>
      </c>
      <c r="B33" s="12">
        <v>-21556323.649999999</v>
      </c>
      <c r="C33" s="12">
        <v>-14182919.069999998</v>
      </c>
      <c r="D33" s="12">
        <v>-14663627.24</v>
      </c>
      <c r="E33" s="12">
        <v>-5264692.2299999995</v>
      </c>
      <c r="F33" s="12">
        <v>0</v>
      </c>
      <c r="G33" s="13">
        <f t="shared" si="4"/>
        <v>-55667562.189999998</v>
      </c>
    </row>
    <row r="34" spans="1:7" x14ac:dyDescent="0.35">
      <c r="A34" s="4" t="s">
        <v>13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3">
        <f t="shared" si="4"/>
        <v>0</v>
      </c>
    </row>
    <row r="35" spans="1:7" x14ac:dyDescent="0.35">
      <c r="A35" s="4" t="s">
        <v>14</v>
      </c>
      <c r="B35" s="12">
        <v>-10106736.233114</v>
      </c>
      <c r="C35" s="12">
        <v>-21973931.045381002</v>
      </c>
      <c r="D35" s="12">
        <v>-3754285.7908230005</v>
      </c>
      <c r="E35" s="12">
        <v>-2752739.4106820002</v>
      </c>
      <c r="F35" s="12">
        <v>0</v>
      </c>
      <c r="G35" s="13">
        <f t="shared" si="4"/>
        <v>-38587692.480000004</v>
      </c>
    </row>
    <row r="36" spans="1:7" ht="16" thickBot="1" x14ac:dyDescent="0.4">
      <c r="A36" s="4" t="s">
        <v>15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3">
        <f t="shared" si="4"/>
        <v>0</v>
      </c>
    </row>
    <row r="37" spans="1:7" ht="16" thickTop="1" x14ac:dyDescent="0.35">
      <c r="A37" s="7" t="s">
        <v>20</v>
      </c>
      <c r="B37" s="15">
        <f t="shared" ref="B37:F37" si="5">SUM(B27:B35)</f>
        <v>3266641044.5111084</v>
      </c>
      <c r="C37" s="15">
        <f t="shared" si="5"/>
        <v>1321141710.1765757</v>
      </c>
      <c r="D37" s="15">
        <f t="shared" si="5"/>
        <v>52688286.726364218</v>
      </c>
      <c r="E37" s="15">
        <f t="shared" si="5"/>
        <v>1271220165.4951394</v>
      </c>
      <c r="F37" s="15">
        <f t="shared" si="5"/>
        <v>0</v>
      </c>
      <c r="G37" s="15">
        <f t="shared" si="4"/>
        <v>5911691206.9091873</v>
      </c>
    </row>
    <row r="38" spans="1:7" x14ac:dyDescent="0.35">
      <c r="A38" s="7"/>
      <c r="B38" s="6"/>
      <c r="C38" s="6"/>
      <c r="D38" s="6"/>
      <c r="E38" s="6"/>
      <c r="F38" s="6"/>
      <c r="G38" s="6"/>
    </row>
    <row r="39" spans="1:7" x14ac:dyDescent="0.35">
      <c r="A39" s="4"/>
      <c r="B39" s="16"/>
      <c r="C39" s="16"/>
      <c r="D39" s="16"/>
      <c r="E39" s="16"/>
      <c r="F39" s="16"/>
      <c r="G39" s="16"/>
    </row>
    <row r="40" spans="1:7" x14ac:dyDescent="0.35">
      <c r="A40" s="9" t="s">
        <v>21</v>
      </c>
      <c r="B40" s="16"/>
      <c r="C40" s="16"/>
      <c r="D40" s="16"/>
      <c r="E40" s="16"/>
      <c r="F40" s="16"/>
      <c r="G40" s="16"/>
    </row>
    <row r="41" spans="1:7" x14ac:dyDescent="0.35">
      <c r="A41" s="4" t="s">
        <v>10</v>
      </c>
      <c r="B41" s="10">
        <v>544542129.53847194</v>
      </c>
      <c r="C41" s="10">
        <v>1214777321.189467</v>
      </c>
      <c r="D41" s="10">
        <v>228107574.10803595</v>
      </c>
      <c r="E41" s="10">
        <v>148039093.45512098</v>
      </c>
      <c r="F41" s="10">
        <v>5602838.4189040009</v>
      </c>
      <c r="G41" s="10">
        <f>SUM(B41:F41)</f>
        <v>2141068956.71</v>
      </c>
    </row>
    <row r="42" spans="1:7" x14ac:dyDescent="0.35">
      <c r="A42" s="4" t="s">
        <v>11</v>
      </c>
      <c r="B42" s="12">
        <v>-504746838.49122012</v>
      </c>
      <c r="C42" s="12">
        <v>-1278645066.7114203</v>
      </c>
      <c r="D42" s="12">
        <v>-232851923.33025604</v>
      </c>
      <c r="E42" s="12">
        <v>-92775266.077102959</v>
      </c>
      <c r="F42" s="12">
        <v>0</v>
      </c>
      <c r="G42" s="13">
        <f t="shared" ref="G42:G47" si="6">SUM(B42:F42)</f>
        <v>-2109019094.6099994</v>
      </c>
    </row>
    <row r="43" spans="1:7" x14ac:dyDescent="0.35">
      <c r="A43" s="4" t="s">
        <v>12</v>
      </c>
      <c r="B43" s="12">
        <v>-15378600.190000001</v>
      </c>
      <c r="C43" s="12">
        <v>-13207611.949999999</v>
      </c>
      <c r="D43" s="12">
        <v>-11111290.470000001</v>
      </c>
      <c r="E43" s="12">
        <v>-4383581.6300000008</v>
      </c>
      <c r="F43" s="12">
        <v>0</v>
      </c>
      <c r="G43" s="13">
        <f t="shared" si="6"/>
        <v>-44081084.240000002</v>
      </c>
    </row>
    <row r="44" spans="1:7" x14ac:dyDescent="0.35">
      <c r="A44" s="4" t="s">
        <v>13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3">
        <f t="shared" si="6"/>
        <v>0</v>
      </c>
    </row>
    <row r="45" spans="1:7" x14ac:dyDescent="0.35">
      <c r="A45" s="4" t="s">
        <v>14</v>
      </c>
      <c r="B45" s="12">
        <v>-7548325.5089630019</v>
      </c>
      <c r="C45" s="12">
        <v>-16599075.745632</v>
      </c>
      <c r="D45" s="12">
        <v>-2975364.7612130004</v>
      </c>
      <c r="E45" s="12">
        <v>-2054438.3002760003</v>
      </c>
      <c r="F45" s="12">
        <v>-35033.593915999998</v>
      </c>
      <c r="G45" s="13">
        <f t="shared" si="6"/>
        <v>-29212237.910000004</v>
      </c>
    </row>
    <row r="46" spans="1:7" ht="16" thickBot="1" x14ac:dyDescent="0.4">
      <c r="A46" s="4" t="s">
        <v>15</v>
      </c>
      <c r="B46" s="12">
        <v>-43.524334907531738</v>
      </c>
      <c r="C46" s="12">
        <v>-1384.3581600189209</v>
      </c>
      <c r="D46" s="12">
        <v>1442.7792949974537</v>
      </c>
      <c r="E46" s="12">
        <v>-236.75682997703552</v>
      </c>
      <c r="F46" s="12">
        <v>221.87002999987453</v>
      </c>
      <c r="G46" s="13">
        <f>SUM(B46:F46)</f>
        <v>1.0000093840062618E-2</v>
      </c>
    </row>
    <row r="47" spans="1:7" ht="16" thickTop="1" x14ac:dyDescent="0.35">
      <c r="A47" s="7" t="s">
        <v>22</v>
      </c>
      <c r="B47" s="15">
        <f>SUM(B37:B46)</f>
        <v>3283509366.3350625</v>
      </c>
      <c r="C47" s="15">
        <f t="shared" ref="C47:F47" si="7">SUM(C37:C46)</f>
        <v>1227465892.6008303</v>
      </c>
      <c r="D47" s="15">
        <f t="shared" si="7"/>
        <v>33858725.052226134</v>
      </c>
      <c r="E47" s="15">
        <f t="shared" si="7"/>
        <v>1320045736.1860514</v>
      </c>
      <c r="F47" s="15">
        <f t="shared" si="7"/>
        <v>5568026.6950180009</v>
      </c>
      <c r="G47" s="15">
        <f t="shared" si="6"/>
        <v>5870447746.8691883</v>
      </c>
    </row>
    <row r="48" spans="1:7" x14ac:dyDescent="0.35">
      <c r="A48" s="7"/>
      <c r="B48" s="22"/>
      <c r="C48" s="22"/>
      <c r="D48" s="22"/>
      <c r="E48" s="22"/>
      <c r="F48" s="22"/>
      <c r="G48" s="22"/>
    </row>
    <row r="49" spans="1:7" x14ac:dyDescent="0.35">
      <c r="A49" s="7"/>
      <c r="B49" s="22"/>
      <c r="C49" s="22"/>
      <c r="D49" s="22"/>
      <c r="E49" s="22"/>
      <c r="F49" s="22"/>
      <c r="G49" s="22"/>
    </row>
    <row r="50" spans="1:7" x14ac:dyDescent="0.35">
      <c r="A50" s="4"/>
      <c r="B50" s="23"/>
      <c r="C50" s="23"/>
      <c r="D50" s="23"/>
      <c r="E50" s="23"/>
      <c r="F50" s="23"/>
      <c r="G50" s="24"/>
    </row>
    <row r="51" spans="1:7" x14ac:dyDescent="0.35">
      <c r="A51" s="4"/>
      <c r="B51" s="23"/>
      <c r="C51" s="23"/>
      <c r="D51" s="23"/>
      <c r="E51" s="23"/>
      <c r="F51" s="23"/>
      <c r="G51" s="23"/>
    </row>
    <row r="52" spans="1:7" x14ac:dyDescent="0.35">
      <c r="A52" s="4"/>
      <c r="B52" s="25"/>
      <c r="C52" s="25"/>
      <c r="D52" s="25"/>
      <c r="E52" s="25"/>
      <c r="F52" s="25"/>
      <c r="G52" s="6"/>
    </row>
    <row r="53" spans="1:7" x14ac:dyDescent="0.35">
      <c r="A53" s="4"/>
      <c r="B53" s="6"/>
      <c r="C53" s="6"/>
      <c r="D53" s="6"/>
      <c r="E53" s="6"/>
      <c r="F53" s="6"/>
      <c r="G53" s="6"/>
    </row>
    <row r="54" spans="1:7" x14ac:dyDescent="0.35">
      <c r="A54" s="4"/>
      <c r="B54" s="23"/>
      <c r="C54" s="23"/>
      <c r="D54" s="23"/>
      <c r="E54" s="23"/>
      <c r="F54" s="23"/>
      <c r="G54" s="6"/>
    </row>
    <row r="55" spans="1:7" x14ac:dyDescent="0.35">
      <c r="A55" s="4"/>
      <c r="B55" s="6"/>
      <c r="C55" s="6"/>
      <c r="D55" s="6"/>
      <c r="E55" s="6"/>
      <c r="F55" s="6"/>
      <c r="G55" s="6"/>
    </row>
    <row r="56" spans="1:7" x14ac:dyDescent="0.35">
      <c r="A56" s="4"/>
      <c r="B56" s="23"/>
      <c r="C56" s="23"/>
      <c r="D56" s="23"/>
      <c r="E56" s="23"/>
      <c r="F56" s="23"/>
      <c r="G56" s="6"/>
    </row>
    <row r="57" spans="1:7" x14ac:dyDescent="0.35">
      <c r="A57" s="4"/>
      <c r="B57" s="6"/>
      <c r="C57" s="6"/>
      <c r="D57" s="6"/>
      <c r="E57" s="6"/>
      <c r="F57" s="6"/>
      <c r="G57" s="6"/>
    </row>
    <row r="58" spans="1:7" x14ac:dyDescent="0.35">
      <c r="A58" s="4"/>
      <c r="B58" s="6"/>
      <c r="C58" s="6"/>
      <c r="D58" s="6"/>
      <c r="E58" s="6"/>
      <c r="F58" s="6"/>
      <c r="G58" s="6"/>
    </row>
    <row r="59" spans="1:7" x14ac:dyDescent="0.35">
      <c r="A59" s="4"/>
      <c r="B59" s="6"/>
      <c r="C59" s="6"/>
      <c r="D59" s="6"/>
      <c r="E59" s="6"/>
      <c r="F59" s="6"/>
      <c r="G59" s="6"/>
    </row>
    <row r="60" spans="1:7" x14ac:dyDescent="0.35">
      <c r="A60" s="4"/>
      <c r="B60" s="6"/>
      <c r="C60" s="6"/>
      <c r="D60" s="6"/>
      <c r="E60" s="6"/>
      <c r="F60" s="6"/>
      <c r="G60" s="6"/>
    </row>
    <row r="61" spans="1:7" x14ac:dyDescent="0.35">
      <c r="A61" s="4"/>
      <c r="B61" s="6"/>
      <c r="C61" s="6"/>
      <c r="D61" s="6"/>
      <c r="E61" s="6"/>
      <c r="F61" s="6"/>
      <c r="G61" s="6"/>
    </row>
    <row r="62" spans="1:7" x14ac:dyDescent="0.35">
      <c r="A62" s="4"/>
      <c r="B62" s="6"/>
      <c r="C62" s="6"/>
      <c r="D62" s="6"/>
      <c r="E62" s="6"/>
      <c r="F62" s="6"/>
      <c r="G62" s="6"/>
    </row>
    <row r="63" spans="1:7" x14ac:dyDescent="0.35">
      <c r="A63" s="4"/>
      <c r="B63" s="6"/>
      <c r="C63" s="6"/>
      <c r="D63" s="6"/>
      <c r="E63" s="6"/>
      <c r="F63" s="6"/>
      <c r="G63" s="6"/>
    </row>
  </sheetData>
  <mergeCells count="3">
    <mergeCell ref="A1:G1"/>
    <mergeCell ref="A2:G2"/>
    <mergeCell ref="A3:G3"/>
  </mergeCells>
  <pageMargins left="1" right="1" top="1.25" bottom="1.25" header="0.5" footer="0.5"/>
  <pageSetup scale="59" orientation="portrait" r:id="rId1"/>
  <headerFooter alignWithMargins="0">
    <oddHeader>&amp;R&amp;"Times New Roman,Bold"&amp;12Appendix M03
Available for Public Use
2Q2021
Page 1 of 1</oddHeader>
    <oddFooter>&amp;LUSAC&amp;CUnaudited&amp;RJanuary 29,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M03</vt:lpstr>
      <vt:lpstr>'M03'!Print_Area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Steven.Nwachuku</dc:creator>
  <cp:lastModifiedBy>apayne</cp:lastModifiedBy>
  <cp:lastPrinted>2021-01-22T16:09:39Z</cp:lastPrinted>
  <dcterms:created xsi:type="dcterms:W3CDTF">2021-01-13T23:08:31Z</dcterms:created>
  <dcterms:modified xsi:type="dcterms:W3CDTF">2021-01-22T16:09:48Z</dcterms:modified>
</cp:coreProperties>
</file>