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Collaboration\Finance\Compliance and Reporting\External Reporting\Demand Filing\2021\3Q2021\Step 1 - Filing Appendices and Working Drafts\M0\"/>
    </mc:Choice>
  </mc:AlternateContent>
  <bookViews>
    <workbookView xWindow="0" yWindow="0" windowWidth="28800" windowHeight="12300"/>
  </bookViews>
  <sheets>
    <sheet name="M01" sheetId="1" r:id="rId1"/>
  </sheets>
  <definedNames>
    <definedName name="_xlnm.Print_Area" localSheetId="0">'M01'!$B$1:$G$134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3" i="1" l="1"/>
  <c r="G131" i="1" l="1"/>
  <c r="B129" i="1"/>
  <c r="B123" i="1"/>
  <c r="G115" i="1"/>
  <c r="B112" i="1"/>
  <c r="B99" i="1"/>
  <c r="G91" i="1"/>
  <c r="B88" i="1"/>
  <c r="B77" i="1"/>
  <c r="G69" i="1"/>
  <c r="B66" i="1"/>
  <c r="B53" i="1"/>
  <c r="G45" i="1"/>
  <c r="B43" i="1"/>
  <c r="B33" i="1"/>
  <c r="G23" i="1" l="1"/>
  <c r="G64" i="1"/>
  <c r="G71" i="1" s="1"/>
  <c r="G18" i="1"/>
  <c r="G86" i="1"/>
  <c r="G93" i="1" s="1"/>
  <c r="G110" i="1"/>
  <c r="G117" i="1" s="1"/>
  <c r="G41" i="1"/>
  <c r="G47" i="1" s="1"/>
  <c r="G127" i="1"/>
  <c r="G25" i="1" l="1"/>
</calcChain>
</file>

<file path=xl/sharedStrings.xml><?xml version="1.0" encoding="utf-8"?>
<sst xmlns="http://schemas.openxmlformats.org/spreadsheetml/2006/main" count="93" uniqueCount="47">
  <si>
    <t>USAC COMMON BUDGET</t>
  </si>
  <si>
    <t>(stated in thousands)</t>
  </si>
  <si>
    <t>3rd Quarter Operating Budget:</t>
  </si>
  <si>
    <t>Compensation &amp; Benefits</t>
  </si>
  <si>
    <t>Travel, Training, &amp; Education</t>
  </si>
  <si>
    <t>Other Employee Expenses</t>
  </si>
  <si>
    <t>Contract Labor</t>
  </si>
  <si>
    <t>External Audits</t>
  </si>
  <si>
    <t>Other Professional Fees</t>
  </si>
  <si>
    <t>Computer Support &amp; Maintenance</t>
  </si>
  <si>
    <t>Rent</t>
  </si>
  <si>
    <t>Taxes &amp; Insurance</t>
  </si>
  <si>
    <t>Hardware and Equipment</t>
  </si>
  <si>
    <t>Other Expenses</t>
  </si>
  <si>
    <t>Data Collection Billing Reimbursement</t>
  </si>
  <si>
    <t xml:space="preserve"> </t>
  </si>
  <si>
    <t>TOTAL USAC COMMON OPERATING BUDGET *</t>
  </si>
  <si>
    <t>3rd Quarter Capital Budget:</t>
  </si>
  <si>
    <t>Non-Program Specific Capital Budget</t>
  </si>
  <si>
    <t>TOTAL USAC COMMON CAPITAL BUDGET *</t>
  </si>
  <si>
    <t>TOTAL USAC COMMON BUDGETS *</t>
  </si>
  <si>
    <t>*  These costs are allocated to each of the programs.</t>
  </si>
  <si>
    <t>HIGH COST</t>
  </si>
  <si>
    <t>USAC Support - Allocation of Common Budget</t>
  </si>
  <si>
    <t xml:space="preserve">     High Cost Operating Total</t>
  </si>
  <si>
    <t>Direct Capital Costs</t>
  </si>
  <si>
    <t>USAC Support - Allocation of Common Capital Budget</t>
  </si>
  <si>
    <t xml:space="preserve">     High Cost Capital Total</t>
  </si>
  <si>
    <t>TOTAL USAC HIGH COST BUDGETS</t>
  </si>
  <si>
    <t>LOW INCOME</t>
  </si>
  <si>
    <t>Lifeline Eligibility Verification</t>
  </si>
  <si>
    <t xml:space="preserve">     Low Income Operating Total</t>
  </si>
  <si>
    <t xml:space="preserve">     Low Income Capital Total</t>
  </si>
  <si>
    <t>TOTAL USAC LOW INCOME BUDGETS</t>
  </si>
  <si>
    <t>RURAL HEALTH CARE</t>
  </si>
  <si>
    <t xml:space="preserve">     Rural Health Care Operating Total</t>
  </si>
  <si>
    <t xml:space="preserve">     Rural Health Care Capital Total</t>
  </si>
  <si>
    <t>TOTAL USAC RURAL HEALTH CARE BUDGETS</t>
  </si>
  <si>
    <t>SCHOOLS &amp; LIBRARIES</t>
  </si>
  <si>
    <t>SL Program Administration</t>
  </si>
  <si>
    <t xml:space="preserve">     Schools &amp; Libraries Operating Total</t>
  </si>
  <si>
    <t xml:space="preserve">     Schools &amp; Libraries Capital Total</t>
  </si>
  <si>
    <t>TOTAL USAC SCHOOLS &amp; LIBRARIES BUDGETS</t>
  </si>
  <si>
    <t>CONNECTED CARE PILOT</t>
  </si>
  <si>
    <t xml:space="preserve">     CONNECTED CARE PILOT Operating Total</t>
  </si>
  <si>
    <t xml:space="preserve">     CONNECTED CARE PILOT Capital Total</t>
  </si>
  <si>
    <t>TOTAL USAC CONNECTED CARE PILOT BUDGETS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</si>
</sst>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"/>
    <numFmt numFmtId="165" formatCode="#,##0.0"/>
  </numFmts>
  <fonts count="8" x14ac:knownFonts="1">
    <font>
      <sz val="10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b/>
      <u/>
      <sz val="10"/>
      <name val="Times New Roman"/>
      <family val="1"/>
    </font>
    <font>
      <sz val="10"/>
      <color indexed="0"/>
      <name val="Arial"/>
      <family val="2"/>
    </font>
    <font>
      <sz val="10"/>
      <color indexed="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/>
  </cellStyleXfs>
  <cellXfs count="29">
    <xf numFmtId="0" fontId="0" fillId="0" borderId="0" xfId="0"/>
    <xf numFmtId="0" fontId="2" fillId="2" borderId="0" xfId="0" applyFont="1" applyFill="1"/>
    <xf numFmtId="43" fontId="2" fillId="2" borderId="0" xfId="1" applyNumberFormat="1" applyFont="1" applyFill="1"/>
    <xf numFmtId="0" fontId="0" fillId="2" borderId="0" xfId="0" applyFill="1"/>
    <xf numFmtId="43" fontId="4" fillId="2" borderId="0" xfId="0" applyNumberFormat="1" applyFont="1" applyFill="1" applyAlignment="1">
      <alignment horizontal="center"/>
    </xf>
    <xf numFmtId="0" fontId="5" fillId="2" borderId="0" xfId="0" applyFont="1" applyFill="1"/>
    <xf numFmtId="43" fontId="4" fillId="2" borderId="0" xfId="0" applyNumberFormat="1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44" fontId="2" fillId="2" borderId="0" xfId="2" applyFont="1" applyFill="1"/>
    <xf numFmtId="0" fontId="7" fillId="2" borderId="0" xfId="3" applyFont="1" applyFill="1" applyAlignment="1">
      <alignment horizontal="left"/>
    </xf>
    <xf numFmtId="43" fontId="2" fillId="2" borderId="0" xfId="0" applyNumberFormat="1" applyFont="1" applyFill="1"/>
    <xf numFmtId="43" fontId="2" fillId="2" borderId="1" xfId="1" applyNumberFormat="1" applyFont="1" applyFill="1" applyBorder="1"/>
    <xf numFmtId="44" fontId="4" fillId="2" borderId="0" xfId="2" applyFont="1" applyFill="1"/>
    <xf numFmtId="0" fontId="4" fillId="2" borderId="0" xfId="0" applyFont="1" applyFill="1"/>
    <xf numFmtId="44" fontId="2" fillId="2" borderId="1" xfId="2" applyFont="1" applyFill="1" applyBorder="1"/>
    <xf numFmtId="165" fontId="2" fillId="2" borderId="0" xfId="0" applyNumberFormat="1" applyFont="1" applyFill="1" applyAlignment="1">
      <alignment horizontal="center"/>
    </xf>
    <xf numFmtId="165" fontId="2" fillId="2" borderId="0" xfId="0" applyNumberFormat="1" applyFont="1" applyFill="1"/>
    <xf numFmtId="43" fontId="4" fillId="2" borderId="0" xfId="1" applyNumberFormat="1" applyFont="1" applyFill="1"/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2" fillId="2" borderId="0" xfId="0" applyFont="1" applyFill="1" applyBorder="1"/>
    <xf numFmtId="0" fontId="5" fillId="2" borderId="0" xfId="0" applyFont="1" applyFill="1" applyAlignment="1">
      <alignment horizontal="center"/>
    </xf>
    <xf numFmtId="43" fontId="3" fillId="2" borderId="0" xfId="1" applyNumberFormat="1" applyFont="1" applyFill="1" applyAlignment="1">
      <alignment horizontal="center"/>
    </xf>
    <xf numFmtId="164" fontId="2" fillId="2" borderId="0" xfId="0" applyNumberFormat="1" applyFont="1" applyFill="1"/>
    <xf numFmtId="44" fontId="2" fillId="2" borderId="0" xfId="2" applyNumberFormat="1" applyFont="1" applyFill="1"/>
    <xf numFmtId="164" fontId="2" fillId="2" borderId="0" xfId="0" applyNumberFormat="1" applyFont="1" applyFill="1" applyBorder="1"/>
    <xf numFmtId="0" fontId="3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164" fontId="3" fillId="2" borderId="0" xfId="0" applyNumberFormat="1" applyFont="1" applyFill="1" applyAlignment="1">
      <alignment horizontal="center"/>
    </xf>
  </cellXfs>
  <cellStyles count="4">
    <cellStyle name="Comma" xfId="1" builtinId="3"/>
    <cellStyle name="Currency" xfId="2" builtinId="4"/>
    <cellStyle name="Normal" xfId="0" builtinId="0"/>
    <cellStyle name="Normal_M01 Budget 1Q201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133"/>
  <sheetViews>
    <sheetView showGridLines="0" tabSelected="1" zoomScale="110" zoomScaleNormal="110" zoomScaleSheetLayoutView="110" zoomScalePageLayoutView="80" workbookViewId="0">
      <selection activeCell="L14" sqref="L14"/>
    </sheetView>
  </sheetViews>
  <sheetFormatPr defaultColWidth="8.7265625" defaultRowHeight="13" x14ac:dyDescent="0.3"/>
  <cols>
    <col min="1" max="1" width="9.7265625" style="1" customWidth="1"/>
    <col min="2" max="2" width="8.7265625" style="1"/>
    <col min="3" max="3" width="13.7265625" style="1" customWidth="1"/>
    <col min="4" max="4" width="3.7265625" style="1" customWidth="1"/>
    <col min="5" max="5" width="11.26953125" style="1" customWidth="1"/>
    <col min="6" max="6" width="20.81640625" style="1" customWidth="1"/>
    <col min="7" max="7" width="18.7265625" style="2" customWidth="1"/>
    <col min="8" max="16384" width="8.7265625" style="3"/>
  </cols>
  <sheetData>
    <row r="2" spans="2:7" ht="15" customHeight="1" x14ac:dyDescent="0.3">
      <c r="B2" s="26" t="s">
        <v>0</v>
      </c>
      <c r="C2" s="26"/>
      <c r="D2" s="26"/>
      <c r="E2" s="26"/>
      <c r="F2" s="26"/>
      <c r="G2" s="26"/>
    </row>
    <row r="3" spans="2:7" ht="12" customHeight="1" x14ac:dyDescent="0.3">
      <c r="B3" s="27" t="s">
        <v>1</v>
      </c>
      <c r="C3" s="27"/>
      <c r="D3" s="27"/>
      <c r="E3" s="27"/>
      <c r="F3" s="27"/>
      <c r="G3" s="27"/>
    </row>
    <row r="4" spans="2:7" ht="12" customHeight="1" x14ac:dyDescent="0.3">
      <c r="G4" s="4"/>
    </row>
    <row r="5" spans="2:7" ht="12" customHeight="1" x14ac:dyDescent="0.3">
      <c r="B5" s="5" t="s">
        <v>2</v>
      </c>
      <c r="G5" s="6"/>
    </row>
    <row r="6" spans="2:7" ht="12" customHeight="1" x14ac:dyDescent="0.3">
      <c r="B6" s="1" t="s">
        <v>3</v>
      </c>
      <c r="E6" s="7"/>
      <c r="F6" s="7"/>
      <c r="G6" s="8">
        <v>15274.96</v>
      </c>
    </row>
    <row r="7" spans="2:7" ht="12" customHeight="1" x14ac:dyDescent="0.3">
      <c r="B7" s="1" t="s">
        <v>4</v>
      </c>
      <c r="G7" s="2">
        <v>263.56</v>
      </c>
    </row>
    <row r="8" spans="2:7" ht="12" customHeight="1" x14ac:dyDescent="0.3">
      <c r="B8" s="1" t="s">
        <v>5</v>
      </c>
      <c r="G8" s="2">
        <v>173.39</v>
      </c>
    </row>
    <row r="9" spans="2:7" ht="12" customHeight="1" x14ac:dyDescent="0.3">
      <c r="B9" s="1" t="s">
        <v>6</v>
      </c>
      <c r="G9" s="2">
        <v>1833.62</v>
      </c>
    </row>
    <row r="10" spans="2:7" ht="12" customHeight="1" x14ac:dyDescent="0.3">
      <c r="B10" s="1" t="s">
        <v>7</v>
      </c>
      <c r="G10" s="2">
        <v>525.36</v>
      </c>
    </row>
    <row r="11" spans="2:7" ht="12" customHeight="1" x14ac:dyDescent="0.3">
      <c r="B11" s="1" t="s">
        <v>8</v>
      </c>
      <c r="G11" s="2">
        <v>2369.46</v>
      </c>
    </row>
    <row r="12" spans="2:7" ht="12" customHeight="1" x14ac:dyDescent="0.3">
      <c r="B12" s="1" t="s">
        <v>9</v>
      </c>
      <c r="G12" s="2">
        <v>3737.06</v>
      </c>
    </row>
    <row r="13" spans="2:7" ht="12" customHeight="1" x14ac:dyDescent="0.3">
      <c r="B13" s="9" t="s">
        <v>10</v>
      </c>
      <c r="G13" s="2">
        <v>1933.17</v>
      </c>
    </row>
    <row r="14" spans="2:7" ht="12" customHeight="1" x14ac:dyDescent="0.3">
      <c r="B14" s="1" t="s">
        <v>11</v>
      </c>
      <c r="G14" s="2">
        <v>127.8</v>
      </c>
    </row>
    <row r="15" spans="2:7" ht="12" customHeight="1" x14ac:dyDescent="0.3">
      <c r="B15" s="1" t="s">
        <v>12</v>
      </c>
      <c r="G15" s="2">
        <v>258.55</v>
      </c>
    </row>
    <row r="16" spans="2:7" ht="12" customHeight="1" x14ac:dyDescent="0.3">
      <c r="B16" s="1" t="s">
        <v>13</v>
      </c>
      <c r="G16" s="10">
        <v>304.05</v>
      </c>
    </row>
    <row r="17" spans="2:7" ht="12" customHeight="1" x14ac:dyDescent="0.3">
      <c r="B17" s="1" t="s">
        <v>14</v>
      </c>
      <c r="G17" s="11">
        <v>-65.59</v>
      </c>
    </row>
    <row r="18" spans="2:7" ht="12" customHeight="1" x14ac:dyDescent="0.3">
      <c r="G18" s="12">
        <f>SUM(G6:G17)</f>
        <v>26735.39</v>
      </c>
    </row>
    <row r="19" spans="2:7" ht="12" customHeight="1" x14ac:dyDescent="0.3">
      <c r="B19" s="1" t="s">
        <v>15</v>
      </c>
      <c r="C19" s="13" t="s">
        <v>16</v>
      </c>
    </row>
    <row r="20" spans="2:7" ht="12" customHeight="1" x14ac:dyDescent="0.3">
      <c r="C20" s="13"/>
    </row>
    <row r="21" spans="2:7" ht="12" customHeight="1" x14ac:dyDescent="0.3">
      <c r="B21" s="5" t="s">
        <v>17</v>
      </c>
      <c r="C21" s="13"/>
    </row>
    <row r="22" spans="2:7" ht="12" customHeight="1" x14ac:dyDescent="0.3">
      <c r="B22" s="1" t="s">
        <v>18</v>
      </c>
      <c r="C22" s="13"/>
      <c r="G22" s="14">
        <v>2141.1999999999998</v>
      </c>
    </row>
    <row r="23" spans="2:7" ht="12" customHeight="1" x14ac:dyDescent="0.3">
      <c r="C23" s="13" t="s">
        <v>19</v>
      </c>
      <c r="G23" s="12">
        <f t="shared" ref="G23" si="0">SUM(G22)</f>
        <v>2141.1999999999998</v>
      </c>
    </row>
    <row r="24" spans="2:7" ht="12" customHeight="1" x14ac:dyDescent="0.3">
      <c r="C24" s="13"/>
    </row>
    <row r="25" spans="2:7" ht="12" customHeight="1" x14ac:dyDescent="0.3">
      <c r="C25" s="13" t="s">
        <v>20</v>
      </c>
      <c r="G25" s="12">
        <f>SUM(G18,G23)</f>
        <v>28876.59</v>
      </c>
    </row>
    <row r="26" spans="2:7" ht="12" customHeight="1" x14ac:dyDescent="0.3">
      <c r="C26" s="13"/>
    </row>
    <row r="27" spans="2:7" ht="12" customHeight="1" x14ac:dyDescent="0.3">
      <c r="C27" s="13" t="s">
        <v>21</v>
      </c>
    </row>
    <row r="28" spans="2:7" ht="12" customHeight="1" x14ac:dyDescent="0.3">
      <c r="C28" s="13"/>
    </row>
    <row r="29" spans="2:7" ht="15" customHeight="1" x14ac:dyDescent="0.3">
      <c r="C29" s="13"/>
    </row>
    <row r="30" spans="2:7" ht="15" x14ac:dyDescent="0.3">
      <c r="B30" s="28" t="s">
        <v>22</v>
      </c>
      <c r="C30" s="28"/>
      <c r="D30" s="28"/>
      <c r="E30" s="28"/>
      <c r="F30" s="28"/>
      <c r="G30" s="28"/>
    </row>
    <row r="31" spans="2:7" ht="12" customHeight="1" x14ac:dyDescent="0.3">
      <c r="B31" s="27" t="s">
        <v>1</v>
      </c>
      <c r="C31" s="27"/>
      <c r="D31" s="27"/>
      <c r="E31" s="27"/>
      <c r="F31" s="27"/>
      <c r="G31" s="27"/>
    </row>
    <row r="32" spans="2:7" ht="12" customHeight="1" x14ac:dyDescent="0.3"/>
    <row r="33" spans="2:7" ht="12" customHeight="1" x14ac:dyDescent="0.3">
      <c r="B33" s="5" t="str">
        <f>B5</f>
        <v>3rd Quarter Operating Budget:</v>
      </c>
      <c r="F33" s="15"/>
      <c r="G33" s="6"/>
    </row>
    <row r="34" spans="2:7" ht="12" customHeight="1" x14ac:dyDescent="0.3">
      <c r="B34" s="1" t="s">
        <v>3</v>
      </c>
      <c r="G34" s="8">
        <v>2862.98</v>
      </c>
    </row>
    <row r="35" spans="2:7" ht="12" customHeight="1" x14ac:dyDescent="0.3">
      <c r="B35" s="1" t="s">
        <v>4</v>
      </c>
      <c r="G35" s="2">
        <v>26.15</v>
      </c>
    </row>
    <row r="36" spans="2:7" ht="12" customHeight="1" x14ac:dyDescent="0.3">
      <c r="B36" s="1" t="s">
        <v>5</v>
      </c>
      <c r="G36" s="2">
        <v>2.44</v>
      </c>
    </row>
    <row r="37" spans="2:7" ht="12" customHeight="1" x14ac:dyDescent="0.3">
      <c r="B37" s="1" t="s">
        <v>6</v>
      </c>
      <c r="G37" s="2">
        <v>1652.61</v>
      </c>
    </row>
    <row r="38" spans="2:7" ht="12" customHeight="1" x14ac:dyDescent="0.3">
      <c r="B38" s="1" t="s">
        <v>7</v>
      </c>
      <c r="G38" s="2">
        <v>963.25</v>
      </c>
    </row>
    <row r="39" spans="2:7" ht="12" customHeight="1" x14ac:dyDescent="0.3">
      <c r="B39" s="1" t="s">
        <v>8</v>
      </c>
      <c r="G39" s="2">
        <v>868.08</v>
      </c>
    </row>
    <row r="40" spans="2:7" ht="12" customHeight="1" x14ac:dyDescent="0.3">
      <c r="B40" s="1" t="s">
        <v>23</v>
      </c>
      <c r="G40" s="11">
        <v>10038.84</v>
      </c>
    </row>
    <row r="41" spans="2:7" ht="12" customHeight="1" x14ac:dyDescent="0.3">
      <c r="B41" s="13" t="s">
        <v>24</v>
      </c>
      <c r="E41" s="16"/>
      <c r="G41" s="12">
        <f>SUM(G34:G40)</f>
        <v>16414.349999999999</v>
      </c>
    </row>
    <row r="42" spans="2:7" ht="12" customHeight="1" x14ac:dyDescent="0.3">
      <c r="B42" s="13"/>
      <c r="E42" s="16"/>
      <c r="G42" s="17"/>
    </row>
    <row r="43" spans="2:7" ht="12" customHeight="1" x14ac:dyDescent="0.3">
      <c r="B43" s="5" t="str">
        <f>B21</f>
        <v>3rd Quarter Capital Budget:</v>
      </c>
      <c r="C43" s="13"/>
    </row>
    <row r="44" spans="2:7" ht="12" customHeight="1" x14ac:dyDescent="0.3">
      <c r="B44" s="1" t="s">
        <v>26</v>
      </c>
      <c r="C44" s="13"/>
      <c r="G44" s="14">
        <v>804.88</v>
      </c>
    </row>
    <row r="45" spans="2:7" ht="12" customHeight="1" x14ac:dyDescent="0.3">
      <c r="B45" s="13" t="s">
        <v>27</v>
      </c>
      <c r="C45" s="13"/>
      <c r="G45" s="12">
        <f>SUM(G44:G44)</f>
        <v>804.88</v>
      </c>
    </row>
    <row r="46" spans="2:7" ht="12" customHeight="1" x14ac:dyDescent="0.3">
      <c r="C46" s="13"/>
    </row>
    <row r="47" spans="2:7" ht="12" customHeight="1" x14ac:dyDescent="0.3">
      <c r="C47" s="13" t="s">
        <v>28</v>
      </c>
      <c r="G47" s="12">
        <f>SUM(G41,G45)</f>
        <v>17219.23</v>
      </c>
    </row>
    <row r="48" spans="2:7" ht="12" customHeight="1" x14ac:dyDescent="0.3">
      <c r="C48" s="13"/>
    </row>
    <row r="49" spans="2:7" ht="15" customHeight="1" x14ac:dyDescent="0.3">
      <c r="C49" s="13"/>
    </row>
    <row r="50" spans="2:7" ht="15" x14ac:dyDescent="0.3">
      <c r="B50" s="28" t="s">
        <v>29</v>
      </c>
      <c r="C50" s="28"/>
      <c r="D50" s="28"/>
      <c r="E50" s="28"/>
      <c r="F50" s="28"/>
      <c r="G50" s="28"/>
    </row>
    <row r="51" spans="2:7" ht="12" customHeight="1" x14ac:dyDescent="0.3">
      <c r="B51" s="27" t="s">
        <v>1</v>
      </c>
      <c r="C51" s="27"/>
      <c r="D51" s="27"/>
      <c r="E51" s="27"/>
      <c r="F51" s="27"/>
      <c r="G51" s="27"/>
    </row>
    <row r="52" spans="2:7" ht="13.5" customHeight="1" x14ac:dyDescent="0.3">
      <c r="B52" s="13"/>
      <c r="E52" s="18"/>
    </row>
    <row r="53" spans="2:7" x14ac:dyDescent="0.3">
      <c r="B53" s="5" t="str">
        <f>B5</f>
        <v>3rd Quarter Operating Budget:</v>
      </c>
      <c r="E53" s="16"/>
      <c r="G53" s="6"/>
    </row>
    <row r="54" spans="2:7" ht="12" customHeight="1" x14ac:dyDescent="0.3">
      <c r="B54" s="1" t="s">
        <v>3</v>
      </c>
      <c r="E54" s="16"/>
      <c r="G54" s="8">
        <v>2887.88</v>
      </c>
    </row>
    <row r="55" spans="2:7" ht="12" customHeight="1" x14ac:dyDescent="0.3">
      <c r="B55" s="1" t="s">
        <v>4</v>
      </c>
      <c r="E55" s="16"/>
      <c r="G55" s="2">
        <v>34.29</v>
      </c>
    </row>
    <row r="56" spans="2:7" ht="12" customHeight="1" x14ac:dyDescent="0.3">
      <c r="B56" s="1" t="s">
        <v>5</v>
      </c>
      <c r="E56" s="16"/>
      <c r="G56" s="2">
        <v>2.4700000000000002</v>
      </c>
    </row>
    <row r="57" spans="2:7" ht="12" customHeight="1" x14ac:dyDescent="0.3">
      <c r="B57" s="1" t="s">
        <v>6</v>
      </c>
      <c r="E57" s="16"/>
      <c r="G57" s="2">
        <v>683.95</v>
      </c>
    </row>
    <row r="58" spans="2:7" ht="12" customHeight="1" x14ac:dyDescent="0.3">
      <c r="B58" s="1" t="s">
        <v>7</v>
      </c>
      <c r="E58" s="16"/>
      <c r="G58" s="2">
        <v>386.11</v>
      </c>
    </row>
    <row r="59" spans="2:7" ht="12" customHeight="1" x14ac:dyDescent="0.3">
      <c r="B59" s="1" t="s">
        <v>30</v>
      </c>
      <c r="E59" s="16"/>
      <c r="G59" s="2">
        <v>3854.95</v>
      </c>
    </row>
    <row r="60" spans="2:7" ht="12" customHeight="1" x14ac:dyDescent="0.3">
      <c r="B60" s="1" t="s">
        <v>8</v>
      </c>
      <c r="E60" s="16"/>
      <c r="G60" s="2">
        <v>1206.06</v>
      </c>
    </row>
    <row r="61" spans="2:7" ht="12" customHeight="1" x14ac:dyDescent="0.3">
      <c r="B61" s="1" t="s">
        <v>9</v>
      </c>
      <c r="E61" s="16"/>
      <c r="G61" s="2">
        <v>380.7</v>
      </c>
    </row>
    <row r="62" spans="2:7" ht="12" customHeight="1" x14ac:dyDescent="0.3">
      <c r="B62" s="1" t="s">
        <v>13</v>
      </c>
      <c r="E62" s="16"/>
      <c r="G62" s="2">
        <v>294.82</v>
      </c>
    </row>
    <row r="63" spans="2:7" ht="12" customHeight="1" x14ac:dyDescent="0.3">
      <c r="B63" s="1" t="s">
        <v>23</v>
      </c>
      <c r="E63" s="16"/>
      <c r="G63" s="11">
        <v>5961.99</v>
      </c>
    </row>
    <row r="64" spans="2:7" ht="12" customHeight="1" x14ac:dyDescent="0.3">
      <c r="B64" s="13" t="s">
        <v>31</v>
      </c>
      <c r="G64" s="12">
        <f>SUM(G54:G63)</f>
        <v>15693.22</v>
      </c>
    </row>
    <row r="65" spans="2:7" ht="12" customHeight="1" x14ac:dyDescent="0.3">
      <c r="G65" s="17"/>
    </row>
    <row r="66" spans="2:7" ht="12" customHeight="1" x14ac:dyDescent="0.3">
      <c r="B66" s="5" t="str">
        <f>B21</f>
        <v>3rd Quarter Capital Budget:</v>
      </c>
      <c r="C66" s="13"/>
    </row>
    <row r="67" spans="2:7" ht="12" customHeight="1" x14ac:dyDescent="0.3">
      <c r="B67" s="1" t="s">
        <v>25</v>
      </c>
      <c r="G67" s="8">
        <v>258.06</v>
      </c>
    </row>
    <row r="68" spans="2:7" ht="12" customHeight="1" x14ac:dyDescent="0.3">
      <c r="B68" s="1" t="s">
        <v>26</v>
      </c>
      <c r="C68" s="13"/>
      <c r="G68" s="11">
        <v>477.49</v>
      </c>
    </row>
    <row r="69" spans="2:7" ht="12" customHeight="1" x14ac:dyDescent="0.3">
      <c r="B69" s="13" t="s">
        <v>32</v>
      </c>
      <c r="C69" s="13"/>
      <c r="G69" s="12">
        <f>SUM(G67:G68)</f>
        <v>735.55</v>
      </c>
    </row>
    <row r="70" spans="2:7" x14ac:dyDescent="0.3">
      <c r="C70" s="13"/>
    </row>
    <row r="71" spans="2:7" x14ac:dyDescent="0.3">
      <c r="C71" s="13" t="s">
        <v>33</v>
      </c>
      <c r="G71" s="12">
        <f>SUM(G64,G69)</f>
        <v>16428.77</v>
      </c>
    </row>
    <row r="72" spans="2:7" x14ac:dyDescent="0.3">
      <c r="C72" s="13"/>
    </row>
    <row r="73" spans="2:7" x14ac:dyDescent="0.3">
      <c r="C73" s="13"/>
    </row>
    <row r="74" spans="2:7" ht="15" x14ac:dyDescent="0.3">
      <c r="B74" s="26" t="s">
        <v>34</v>
      </c>
      <c r="C74" s="26"/>
      <c r="D74" s="26"/>
      <c r="E74" s="26"/>
      <c r="F74" s="26"/>
      <c r="G74" s="26"/>
    </row>
    <row r="75" spans="2:7" ht="12" customHeight="1" x14ac:dyDescent="0.3">
      <c r="B75" s="27" t="s">
        <v>1</v>
      </c>
      <c r="C75" s="27"/>
      <c r="D75" s="27"/>
      <c r="E75" s="27"/>
      <c r="F75" s="27"/>
      <c r="G75" s="27"/>
    </row>
    <row r="76" spans="2:7" ht="12" customHeight="1" x14ac:dyDescent="0.3">
      <c r="E76" s="18"/>
      <c r="F76" s="19"/>
    </row>
    <row r="77" spans="2:7" ht="12" customHeight="1" x14ac:dyDescent="0.3">
      <c r="B77" s="5" t="str">
        <f>B5</f>
        <v>3rd Quarter Operating Budget:</v>
      </c>
      <c r="E77" s="20"/>
      <c r="G77" s="6"/>
    </row>
    <row r="78" spans="2:7" ht="12" customHeight="1" x14ac:dyDescent="0.3">
      <c r="B78" s="1" t="s">
        <v>3</v>
      </c>
      <c r="E78" s="21"/>
      <c r="G78" s="8">
        <v>2122.39</v>
      </c>
    </row>
    <row r="79" spans="2:7" ht="12" customHeight="1" x14ac:dyDescent="0.3">
      <c r="B79" s="1" t="s">
        <v>4</v>
      </c>
      <c r="E79" s="16"/>
      <c r="G79" s="2">
        <v>22.9</v>
      </c>
    </row>
    <row r="80" spans="2:7" ht="12" customHeight="1" x14ac:dyDescent="0.3">
      <c r="B80" s="1" t="s">
        <v>5</v>
      </c>
      <c r="E80" s="16"/>
      <c r="G80" s="2">
        <v>2.2599999999999998</v>
      </c>
    </row>
    <row r="81" spans="2:7" ht="12" customHeight="1" x14ac:dyDescent="0.3">
      <c r="B81" s="1" t="s">
        <v>6</v>
      </c>
      <c r="E81" s="16"/>
      <c r="G81" s="2">
        <v>870.66</v>
      </c>
    </row>
    <row r="82" spans="2:7" ht="12" customHeight="1" x14ac:dyDescent="0.3">
      <c r="B82" s="1" t="s">
        <v>7</v>
      </c>
      <c r="E82" s="16"/>
      <c r="G82" s="2">
        <v>118.55</v>
      </c>
    </row>
    <row r="83" spans="2:7" ht="12" customHeight="1" x14ac:dyDescent="0.3">
      <c r="B83" s="1" t="s">
        <v>8</v>
      </c>
      <c r="E83" s="16"/>
      <c r="G83" s="2">
        <v>235.47</v>
      </c>
    </row>
    <row r="84" spans="2:7" ht="12" customHeight="1" x14ac:dyDescent="0.3">
      <c r="B84" s="1" t="s">
        <v>13</v>
      </c>
      <c r="E84" s="16"/>
      <c r="G84" s="2">
        <v>4.0999999999999996</v>
      </c>
    </row>
    <row r="85" spans="2:7" ht="12" customHeight="1" x14ac:dyDescent="0.3">
      <c r="B85" s="1" t="s">
        <v>23</v>
      </c>
      <c r="E85" s="16"/>
      <c r="G85" s="11">
        <v>2375.1</v>
      </c>
    </row>
    <row r="86" spans="2:7" ht="12" customHeight="1" x14ac:dyDescent="0.3">
      <c r="B86" s="13" t="s">
        <v>35</v>
      </c>
      <c r="G86" s="12">
        <f>SUM(G78:G85)</f>
        <v>5751.43</v>
      </c>
    </row>
    <row r="87" spans="2:7" ht="12" customHeight="1" x14ac:dyDescent="0.3">
      <c r="B87" s="13"/>
      <c r="G87" s="17"/>
    </row>
    <row r="88" spans="2:7" ht="12" customHeight="1" x14ac:dyDescent="0.3">
      <c r="B88" s="5" t="str">
        <f>B21</f>
        <v>3rd Quarter Capital Budget:</v>
      </c>
      <c r="C88" s="13"/>
    </row>
    <row r="89" spans="2:7" ht="12" customHeight="1" x14ac:dyDescent="0.3">
      <c r="B89" s="1" t="s">
        <v>25</v>
      </c>
      <c r="G89" s="8">
        <v>66.67</v>
      </c>
    </row>
    <row r="90" spans="2:7" ht="12" customHeight="1" x14ac:dyDescent="0.3">
      <c r="B90" s="1" t="s">
        <v>26</v>
      </c>
      <c r="C90" s="13"/>
      <c r="G90" s="11">
        <v>190.14</v>
      </c>
    </row>
    <row r="91" spans="2:7" ht="12" customHeight="1" x14ac:dyDescent="0.3">
      <c r="B91" s="13" t="s">
        <v>36</v>
      </c>
      <c r="C91" s="13"/>
      <c r="G91" s="12">
        <f>SUM(G89:G90)</f>
        <v>256.81</v>
      </c>
    </row>
    <row r="92" spans="2:7" ht="12" customHeight="1" x14ac:dyDescent="0.3">
      <c r="C92" s="13"/>
    </row>
    <row r="93" spans="2:7" ht="12" customHeight="1" x14ac:dyDescent="0.3">
      <c r="C93" s="13" t="s">
        <v>37</v>
      </c>
      <c r="G93" s="12">
        <f>SUM(G86,G91)</f>
        <v>6008.2400000000007</v>
      </c>
    </row>
    <row r="94" spans="2:7" ht="12" customHeight="1" x14ac:dyDescent="0.3">
      <c r="G94" s="22"/>
    </row>
    <row r="95" spans="2:7" ht="15" customHeight="1" x14ac:dyDescent="0.3">
      <c r="G95" s="22"/>
    </row>
    <row r="96" spans="2:7" ht="15" x14ac:dyDescent="0.3">
      <c r="B96" s="26" t="s">
        <v>38</v>
      </c>
      <c r="C96" s="26"/>
      <c r="D96" s="26"/>
      <c r="E96" s="26"/>
      <c r="F96" s="26"/>
      <c r="G96" s="26"/>
    </row>
    <row r="97" spans="2:7" ht="12" customHeight="1" x14ac:dyDescent="0.3">
      <c r="B97" s="27" t="s">
        <v>1</v>
      </c>
      <c r="C97" s="27"/>
      <c r="D97" s="27"/>
      <c r="E97" s="27"/>
      <c r="F97" s="27"/>
      <c r="G97" s="27"/>
    </row>
    <row r="98" spans="2:7" ht="12" customHeight="1" x14ac:dyDescent="0.3">
      <c r="E98" s="20"/>
    </row>
    <row r="99" spans="2:7" ht="12" customHeight="1" x14ac:dyDescent="0.3">
      <c r="B99" s="5" t="str">
        <f>B5</f>
        <v>3rd Quarter Operating Budget:</v>
      </c>
      <c r="E99" s="23"/>
      <c r="F99" s="7"/>
      <c r="G99" s="6"/>
    </row>
    <row r="100" spans="2:7" ht="12" customHeight="1" x14ac:dyDescent="0.3">
      <c r="B100" s="1" t="s">
        <v>3</v>
      </c>
      <c r="E100" s="16"/>
      <c r="F100" s="16"/>
      <c r="G100" s="24">
        <v>3005.73</v>
      </c>
    </row>
    <row r="101" spans="2:7" ht="12" customHeight="1" x14ac:dyDescent="0.3">
      <c r="B101" s="1" t="s">
        <v>4</v>
      </c>
      <c r="E101" s="16"/>
      <c r="F101" s="16"/>
      <c r="G101" s="2">
        <v>64.56</v>
      </c>
    </row>
    <row r="102" spans="2:7" ht="12" customHeight="1" x14ac:dyDescent="0.3">
      <c r="B102" s="1" t="s">
        <v>5</v>
      </c>
      <c r="E102" s="16"/>
      <c r="F102" s="16"/>
      <c r="G102" s="2">
        <v>2.56</v>
      </c>
    </row>
    <row r="103" spans="2:7" ht="12" customHeight="1" x14ac:dyDescent="0.3">
      <c r="B103" s="1" t="s">
        <v>39</v>
      </c>
      <c r="E103" s="16"/>
      <c r="F103" s="16"/>
      <c r="G103" s="2">
        <v>3783.22</v>
      </c>
    </row>
    <row r="104" spans="2:7" ht="12" customHeight="1" x14ac:dyDescent="0.3">
      <c r="B104" s="1" t="s">
        <v>6</v>
      </c>
      <c r="E104" s="16"/>
      <c r="F104" s="16"/>
      <c r="G104" s="2">
        <v>918.56</v>
      </c>
    </row>
    <row r="105" spans="2:7" ht="12" customHeight="1" x14ac:dyDescent="0.3">
      <c r="B105" s="1" t="s">
        <v>7</v>
      </c>
      <c r="E105" s="16"/>
      <c r="F105" s="16"/>
      <c r="G105" s="2">
        <v>640.34</v>
      </c>
    </row>
    <row r="106" spans="2:7" ht="12" customHeight="1" x14ac:dyDescent="0.3">
      <c r="B106" s="1" t="s">
        <v>8</v>
      </c>
      <c r="E106" s="16"/>
      <c r="F106" s="16"/>
      <c r="G106" s="2">
        <v>1687.2</v>
      </c>
    </row>
    <row r="107" spans="2:7" ht="12" customHeight="1" x14ac:dyDescent="0.3">
      <c r="B107" s="1" t="s">
        <v>9</v>
      </c>
      <c r="E107" s="16"/>
      <c r="F107" s="16"/>
      <c r="G107" s="2">
        <v>581.11</v>
      </c>
    </row>
    <row r="108" spans="2:7" ht="12" customHeight="1" x14ac:dyDescent="0.3">
      <c r="B108" s="1" t="s">
        <v>13</v>
      </c>
      <c r="E108" s="16"/>
      <c r="G108" s="2">
        <v>18.86</v>
      </c>
    </row>
    <row r="109" spans="2:7" ht="12" customHeight="1" x14ac:dyDescent="0.3">
      <c r="B109" s="1" t="s">
        <v>23</v>
      </c>
      <c r="E109" s="16"/>
      <c r="F109" s="16"/>
      <c r="G109" s="11">
        <v>8346.09</v>
      </c>
    </row>
    <row r="110" spans="2:7" x14ac:dyDescent="0.3">
      <c r="B110" s="13" t="s">
        <v>40</v>
      </c>
      <c r="C110" s="13"/>
      <c r="E110" s="16"/>
      <c r="F110" s="25"/>
      <c r="G110" s="12">
        <f>SUM(G100:G109)</f>
        <v>19048.230000000003</v>
      </c>
    </row>
    <row r="111" spans="2:7" ht="12" customHeight="1" x14ac:dyDescent="0.3">
      <c r="F111" s="16"/>
    </row>
    <row r="112" spans="2:7" ht="12" customHeight="1" x14ac:dyDescent="0.3">
      <c r="B112" s="5" t="str">
        <f>B21</f>
        <v>3rd Quarter Capital Budget:</v>
      </c>
      <c r="C112" s="13"/>
    </row>
    <row r="113" spans="2:7" ht="12" customHeight="1" x14ac:dyDescent="0.3">
      <c r="B113" s="1" t="s">
        <v>25</v>
      </c>
      <c r="G113" s="8">
        <v>168.67</v>
      </c>
    </row>
    <row r="114" spans="2:7" ht="12" customHeight="1" x14ac:dyDescent="0.3">
      <c r="B114" s="1" t="s">
        <v>26</v>
      </c>
      <c r="C114" s="13"/>
      <c r="G114" s="11">
        <v>667.63</v>
      </c>
    </row>
    <row r="115" spans="2:7" ht="12" customHeight="1" x14ac:dyDescent="0.3">
      <c r="B115" s="13" t="s">
        <v>41</v>
      </c>
      <c r="C115" s="13"/>
      <c r="G115" s="12">
        <f>SUM(G113:G114)</f>
        <v>836.3</v>
      </c>
    </row>
    <row r="116" spans="2:7" ht="12" customHeight="1" x14ac:dyDescent="0.3">
      <c r="C116" s="13"/>
    </row>
    <row r="117" spans="2:7" x14ac:dyDescent="0.3">
      <c r="C117" s="13" t="s">
        <v>42</v>
      </c>
      <c r="G117" s="12">
        <f>SUM(G110,G115)</f>
        <v>19884.530000000002</v>
      </c>
    </row>
    <row r="118" spans="2:7" x14ac:dyDescent="0.3">
      <c r="C118" s="13"/>
      <c r="G118" s="12"/>
    </row>
    <row r="119" spans="2:7" x14ac:dyDescent="0.3">
      <c r="C119" s="13"/>
      <c r="G119" s="12"/>
    </row>
    <row r="120" spans="2:7" ht="15" x14ac:dyDescent="0.3">
      <c r="B120" s="26" t="s">
        <v>43</v>
      </c>
      <c r="C120" s="26"/>
      <c r="D120" s="26"/>
      <c r="E120" s="26"/>
      <c r="F120" s="26"/>
      <c r="G120" s="26"/>
    </row>
    <row r="121" spans="2:7" x14ac:dyDescent="0.3">
      <c r="B121" s="27" t="s">
        <v>1</v>
      </c>
      <c r="C121" s="27"/>
      <c r="D121" s="27"/>
      <c r="E121" s="27"/>
      <c r="F121" s="27"/>
      <c r="G121" s="27"/>
    </row>
    <row r="122" spans="2:7" ht="15" x14ac:dyDescent="0.3">
      <c r="E122" s="18"/>
      <c r="F122" s="19"/>
    </row>
    <row r="123" spans="2:7" x14ac:dyDescent="0.3">
      <c r="B123" s="5" t="str">
        <f>B5</f>
        <v>3rd Quarter Operating Budget:</v>
      </c>
      <c r="E123" s="20"/>
      <c r="G123" s="6"/>
    </row>
    <row r="124" spans="2:7" x14ac:dyDescent="0.3">
      <c r="B124" s="1" t="s">
        <v>8</v>
      </c>
      <c r="E124" s="16"/>
      <c r="G124" s="24">
        <v>250</v>
      </c>
    </row>
    <row r="125" spans="2:7" x14ac:dyDescent="0.3">
      <c r="B125" s="1" t="s">
        <v>9</v>
      </c>
      <c r="E125" s="16"/>
      <c r="G125" s="2">
        <v>25.78</v>
      </c>
    </row>
    <row r="126" spans="2:7" x14ac:dyDescent="0.3">
      <c r="B126" s="1" t="s">
        <v>23</v>
      </c>
      <c r="E126" s="16"/>
      <c r="G126" s="11">
        <v>13.37</v>
      </c>
    </row>
    <row r="127" spans="2:7" x14ac:dyDescent="0.3">
      <c r="B127" s="13" t="s">
        <v>44</v>
      </c>
      <c r="G127" s="12">
        <f>SUM(G124:G126)</f>
        <v>289.14999999999998</v>
      </c>
    </row>
    <row r="128" spans="2:7" x14ac:dyDescent="0.3">
      <c r="B128" s="13"/>
      <c r="G128" s="17"/>
    </row>
    <row r="129" spans="2:7" x14ac:dyDescent="0.3">
      <c r="B129" s="5" t="str">
        <f>B21</f>
        <v>3rd Quarter Capital Budget:</v>
      </c>
      <c r="C129" s="13"/>
    </row>
    <row r="130" spans="2:7" x14ac:dyDescent="0.3">
      <c r="B130" s="1" t="s">
        <v>26</v>
      </c>
      <c r="C130" s="13"/>
      <c r="G130" s="14">
        <v>1.06</v>
      </c>
    </row>
    <row r="131" spans="2:7" x14ac:dyDescent="0.3">
      <c r="B131" s="13" t="s">
        <v>45</v>
      </c>
      <c r="C131" s="13"/>
      <c r="G131" s="12">
        <f>SUM(G130:G130)</f>
        <v>1.06</v>
      </c>
    </row>
    <row r="132" spans="2:7" x14ac:dyDescent="0.3">
      <c r="C132" s="13"/>
    </row>
    <row r="133" spans="2:7" x14ac:dyDescent="0.3">
      <c r="C133" s="13" t="s">
        <v>46</v>
      </c>
      <c r="G133" s="12">
        <f>SUM(G127,G131)</f>
        <v>290.20999999999998</v>
      </c>
    </row>
  </sheetData>
  <mergeCells count="12">
    <mergeCell ref="B121:G121"/>
    <mergeCell ref="B51:G51"/>
    <mergeCell ref="B74:G74"/>
    <mergeCell ref="B75:G75"/>
    <mergeCell ref="B96:G96"/>
    <mergeCell ref="B97:G97"/>
    <mergeCell ref="B120:G120"/>
    <mergeCell ref="B2:G2"/>
    <mergeCell ref="B3:G3"/>
    <mergeCell ref="B30:G30"/>
    <mergeCell ref="B31:G31"/>
    <mergeCell ref="B50:G50"/>
  </mergeCells>
  <printOptions horizontalCentered="1"/>
  <pageMargins left="0.5" right="0.5" top="1.25" bottom="0.75" header="0.5" footer="0.5"/>
  <pageSetup scale="33" orientation="portrait" r:id="rId1"/>
  <headerFooter alignWithMargins="0">
    <oddHeader>&amp;C&amp;"Times New Roman,Bold"&amp;12Universal Service Administrative Company 
&amp;"Times New Roman,Regular"  3rd Quarter 2021 Budget
&amp;R&amp;"Times New Roman,Regular"Available for Public Use
Appendix M01
 3Q2021
Page &amp;P of &amp;N</oddHeader>
    <oddFooter>&amp;L&amp;"Times New Roman,Regular"USAC&amp;R&amp;"Times New Roman,Regular"April 30, 2021</oddFooter>
  </headerFooter>
  <rowBreaks count="2" manualBreakCount="2">
    <brk id="47" min="1" max="6" man="1"/>
    <brk id="9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M01</vt:lpstr>
      <vt:lpstr>'M01'!Print_Area</vt:lpstr>
    </vt:vector>
  </TitlesOfParts>
  <Company>USAC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AMiller</dc:creator>
  <cp:lastModifiedBy>apayne</cp:lastModifiedBy>
  <cp:lastPrinted>2021-03-25T17:36:02Z</cp:lastPrinted>
  <dcterms:created xsi:type="dcterms:W3CDTF">2021-03-25T17:28:19Z</dcterms:created>
  <dcterms:modified xsi:type="dcterms:W3CDTF">2021-04-15T13:31:13Z</dcterms:modified>
</cp:coreProperties>
</file>