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ivate\High_Cost\Reporting\Projections\2022\1Q2022\Appendices - Final\"/>
    </mc:Choice>
  </mc:AlternateContent>
  <bookViews>
    <workbookView xWindow="0" yWindow="0" windowWidth="19200" windowHeight="7050" tabRatio="867"/>
  </bookViews>
  <sheets>
    <sheet name="HC14 Budget Control Demand Calc" sheetId="11" r:id="rId1"/>
  </sheets>
  <calcPr calcId="162913"/>
</workbook>
</file>

<file path=xl/calcChain.xml><?xml version="1.0" encoding="utf-8"?>
<calcChain xmlns="http://schemas.openxmlformats.org/spreadsheetml/2006/main">
  <c r="B16" i="11" l="1"/>
</calcChain>
</file>

<file path=xl/sharedStrings.xml><?xml version="1.0" encoding="utf-8"?>
<sst xmlns="http://schemas.openxmlformats.org/spreadsheetml/2006/main" count="19" uniqueCount="19">
  <si>
    <t>CAF BLS  (plus True Up)</t>
  </si>
  <si>
    <t>Budget for HCLS and CAF BLS RoR Support Mechanisms</t>
  </si>
  <si>
    <t>HCLS (plus SVS)</t>
  </si>
  <si>
    <t>Summary of Forecasted Individual Mechanisms</t>
  </si>
  <si>
    <t xml:space="preserve">Sum HCLS and CAF BLS Forecasted Amount </t>
  </si>
  <si>
    <t>Ratio of  Budget/Forecasted Amount</t>
  </si>
  <si>
    <t>Budget Adjustment Keep Factor  (Minimum of above ratio and 1)</t>
  </si>
  <si>
    <t>Total Amount After ProRata</t>
  </si>
  <si>
    <t>Source:</t>
  </si>
  <si>
    <t>Notes</t>
  </si>
  <si>
    <t>In the Order released June 3, 2021 (FCC 21-67), the Commission waived  for one year application of the current budget control mechanism for rate-of-return carriers that receive high-cost universal service support from legacy mechanisms.  Therefore, no budget constraint will be applied for the July 2021 to June 2022 tariff year.  The numbers in this spreadsheet represent the budget constraint that would have been in effect had the Commission not waived its application.</t>
  </si>
  <si>
    <t>Calculate Budget Control Factor 2021-2022</t>
  </si>
  <si>
    <t>Budget Adjustment Keep Factor in Percentage Format</t>
  </si>
  <si>
    <t>Budget Control Adjustment Factor</t>
  </si>
  <si>
    <t>Total Amount After Minimum Threshold</t>
  </si>
  <si>
    <t>Industry-Wide Reduction After Minimum Threshold in Percentage Format</t>
  </si>
  <si>
    <t>3Q21 forecasted amount for HCLS, SVS, BLS (post $200 cap) and BLS True-up (post $250 (Jan-Jun 2019) &amp; $225 (Jul-Dec 2019))</t>
  </si>
  <si>
    <t>New budget based on ROR order (2020/2021 Budget (approx. $1.19 billion) increased by inflation of 1.80% - adjustment for (3-River Cap + SiyCom ACAMII Payments)</t>
  </si>
  <si>
    <t>Data as of September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</si>
</sst>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0_);\(#,##0.0000000\)"/>
    <numFmt numFmtId="166" formatCode="0.00000%"/>
    <numFmt numFmtId="167" formatCode="0.0000000%"/>
  </numFmts>
  <fonts count="56">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i/>
      <sz val="9"/>
      <color theme="1"/>
      <name val="Calibri"/>
      <family val="2"/>
      <scheme val="minor"/>
    </font>
    <font>
      <i/>
      <sz val="10"/>
      <color theme="1"/>
      <name val="Calibri"/>
      <family val="2"/>
      <scheme val="minor"/>
    </font>
    <font>
      <sz val="1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s>
  <cellStyleXfs count="3538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3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6" fillId="46" borderId="10"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0" fontId="27" fillId="47"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4" fillId="0" borderId="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5" fillId="0" borderId="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6" fillId="0" borderId="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13" fillId="0" borderId="6" applyNumberFormat="0" applyFill="0" applyAlignment="0" applyProtection="0"/>
    <xf numFmtId="0" fontId="39" fillId="0" borderId="15" applyNumberFormat="0" applyFill="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20" fillId="35" borderId="16"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6" borderId="1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49" fillId="0" borderId="1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3" fillId="8" borderId="8"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8" borderId="8"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5" borderId="16"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5" borderId="16"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5" borderId="16"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5" borderId="16"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0" fontId="51" fillId="0" borderId="0"/>
    <xf numFmtId="0" fontId="51" fillId="0" borderId="0"/>
    <xf numFmtId="9" fontId="1" fillId="0" borderId="0" applyFont="0" applyFill="0" applyBorder="0" applyAlignment="0" applyProtection="0"/>
  </cellStyleXfs>
  <cellXfs count="27">
    <xf numFmtId="0" fontId="0" fillId="0" borderId="0" xfId="0"/>
    <xf numFmtId="0" fontId="0" fillId="0" borderId="0" xfId="0" applyAlignment="1">
      <alignment horizontal="centerContinuous"/>
    </xf>
    <xf numFmtId="0" fontId="0" fillId="0" borderId="0" xfId="0" applyBorder="1" applyAlignment="1">
      <alignment horizontal="center"/>
    </xf>
    <xf numFmtId="0" fontId="0" fillId="0" borderId="0" xfId="0" applyBorder="1" applyAlignment="1">
      <alignment horizontal="left"/>
    </xf>
    <xf numFmtId="0" fontId="2" fillId="0" borderId="0" xfId="0" applyFont="1" applyBorder="1" applyAlignment="1">
      <alignment horizontal="left"/>
    </xf>
    <xf numFmtId="37" fontId="0" fillId="0" borderId="0" xfId="0" applyNumberFormat="1"/>
    <xf numFmtId="0" fontId="32" fillId="0" borderId="0" xfId="0" applyFont="1" applyAlignment="1">
      <alignment horizontal="left" wrapText="1"/>
    </xf>
    <xf numFmtId="0" fontId="53" fillId="0" borderId="0" xfId="0" applyFont="1" applyAlignment="1">
      <alignment horizontal="left"/>
    </xf>
    <xf numFmtId="37" fontId="0" fillId="0" borderId="19" xfId="0" applyNumberFormat="1" applyBorder="1"/>
    <xf numFmtId="0" fontId="0" fillId="0" borderId="19" xfId="0" applyBorder="1" applyAlignment="1">
      <alignment horizontal="left"/>
    </xf>
    <xf numFmtId="164" fontId="0" fillId="0" borderId="19" xfId="1" applyNumberFormat="1" applyFont="1" applyBorder="1"/>
    <xf numFmtId="165" fontId="0" fillId="0" borderId="19" xfId="0" applyNumberFormat="1" applyBorder="1"/>
    <xf numFmtId="0" fontId="2" fillId="0" borderId="19" xfId="0" applyFont="1" applyBorder="1" applyAlignment="1">
      <alignment horizontal="left"/>
    </xf>
    <xf numFmtId="0" fontId="54" fillId="0" borderId="0" xfId="0" applyFont="1" applyAlignment="1">
      <alignment horizontal="left"/>
    </xf>
    <xf numFmtId="0" fontId="52" fillId="0" borderId="22" xfId="0" applyFont="1" applyBorder="1" applyAlignment="1">
      <alignment vertical="center"/>
    </xf>
    <xf numFmtId="0" fontId="52" fillId="0" borderId="23" xfId="0" applyFont="1" applyBorder="1" applyAlignment="1">
      <alignment vertical="center"/>
    </xf>
    <xf numFmtId="0" fontId="55" fillId="0" borderId="19" xfId="0" applyFont="1" applyBorder="1" applyAlignment="1">
      <alignment horizontal="left"/>
    </xf>
    <xf numFmtId="167" fontId="0" fillId="0" borderId="19" xfId="35385" applyNumberFormat="1" applyFont="1" applyBorder="1"/>
    <xf numFmtId="166" fontId="55" fillId="0" borderId="19" xfId="1" applyNumberFormat="1" applyFont="1" applyBorder="1" applyAlignment="1"/>
    <xf numFmtId="0" fontId="0" fillId="0" borderId="0" xfId="0" applyFont="1" applyBorder="1" applyAlignment="1">
      <alignment vertical="top" wrapText="1"/>
    </xf>
    <xf numFmtId="0" fontId="0" fillId="0" borderId="0" xfId="0" applyFont="1" applyAlignment="1">
      <alignment vertical="top" wrapText="1"/>
    </xf>
    <xf numFmtId="0" fontId="2" fillId="0" borderId="19" xfId="0" applyFont="1" applyFill="1" applyBorder="1" applyAlignment="1">
      <alignment horizontal="left"/>
    </xf>
    <xf numFmtId="0" fontId="0" fillId="0" borderId="0" xfId="0" applyFill="1" applyBorder="1" applyAlignment="1">
      <alignment horizontal="left" wrapText="1"/>
    </xf>
    <xf numFmtId="0" fontId="0" fillId="0" borderId="0" xfId="0" applyFill="1" applyAlignment="1">
      <alignment horizontal="left" wrapText="1"/>
    </xf>
    <xf numFmtId="0" fontId="0" fillId="0" borderId="20" xfId="0" applyBorder="1" applyAlignment="1">
      <alignment horizontal="left" vertical="center" wrapText="1"/>
    </xf>
    <xf numFmtId="0" fontId="52" fillId="0" borderId="21" xfId="0" applyFont="1" applyBorder="1" applyAlignment="1">
      <alignment horizontal="center"/>
    </xf>
    <xf numFmtId="0" fontId="0" fillId="0" borderId="0" xfId="0" applyBorder="1" applyAlignment="1">
      <alignment horizontal="left" wrapText="1"/>
    </xf>
  </cellXfs>
  <cellStyles count="35386">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4"/>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3"/>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xfId="35385" builtinId="5"/>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3"/>
  <sheetViews>
    <sheetView tabSelected="1" view="pageBreakPreview" zoomScaleNormal="100" zoomScaleSheetLayoutView="100" workbookViewId="0">
      <pane ySplit="4" topLeftCell="A5" activePane="bottomLeft" state="frozen"/>
      <selection pane="bottomLeft" sqref="A1:B1"/>
    </sheetView>
  </sheetViews>
  <sheetFormatPr defaultColWidth="9.453125" defaultRowHeight="14.5"/>
  <cols>
    <col min="1" max="1" width="94.453125" style="1" customWidth="1"/>
    <col min="2" max="2" width="17.26953125" bestFit="1" customWidth="1"/>
  </cols>
  <sheetData>
    <row r="1" spans="1:2" ht="80.5" customHeight="1">
      <c r="A1" s="24" t="s">
        <v>10</v>
      </c>
      <c r="B1" s="24"/>
    </row>
    <row r="2" spans="1:2" ht="15.65" customHeight="1">
      <c r="A2" s="25" t="s">
        <v>11</v>
      </c>
      <c r="B2" s="25"/>
    </row>
    <row r="3" spans="1:2" ht="15.65" customHeight="1">
      <c r="A3" s="14"/>
      <c r="B3" s="15"/>
    </row>
    <row r="4" spans="1:2">
      <c r="A4" s="21" t="s">
        <v>3</v>
      </c>
      <c r="B4" s="8"/>
    </row>
    <row r="5" spans="1:2">
      <c r="A5" s="9" t="s">
        <v>2</v>
      </c>
      <c r="B5" s="10">
        <v>363767280</v>
      </c>
    </row>
    <row r="6" spans="1:2">
      <c r="A6" s="9" t="s">
        <v>0</v>
      </c>
      <c r="B6" s="10">
        <v>932268851</v>
      </c>
    </row>
    <row r="7" spans="1:2">
      <c r="A7" s="9" t="s">
        <v>4</v>
      </c>
      <c r="B7" s="10">
        <v>1296036131</v>
      </c>
    </row>
    <row r="8" spans="1:2">
      <c r="A8" s="9" t="s">
        <v>1</v>
      </c>
      <c r="B8" s="10">
        <v>1184817247.7931733</v>
      </c>
    </row>
    <row r="9" spans="1:2">
      <c r="A9" s="9" t="s">
        <v>5</v>
      </c>
      <c r="B9" s="11">
        <v>0.91418535290292247</v>
      </c>
    </row>
    <row r="10" spans="1:2">
      <c r="A10" s="9" t="s">
        <v>6</v>
      </c>
      <c r="B10" s="11">
        <v>0.91418535290292247</v>
      </c>
    </row>
    <row r="11" spans="1:2">
      <c r="A11" s="16" t="s">
        <v>12</v>
      </c>
      <c r="B11" s="17">
        <v>0.91418535290292247</v>
      </c>
    </row>
    <row r="12" spans="1:2">
      <c r="A12" s="16" t="s">
        <v>13</v>
      </c>
      <c r="B12" s="17">
        <v>8.5814647097077534E-2</v>
      </c>
    </row>
    <row r="13" spans="1:2">
      <c r="A13" s="9"/>
      <c r="B13" s="8"/>
    </row>
    <row r="14" spans="1:2">
      <c r="A14" s="12" t="s">
        <v>7</v>
      </c>
      <c r="B14" s="10">
        <v>1184817247.7931733</v>
      </c>
    </row>
    <row r="15" spans="1:2">
      <c r="A15" s="12" t="s">
        <v>14</v>
      </c>
      <c r="B15" s="10">
        <v>1188595136.2813325</v>
      </c>
    </row>
    <row r="16" spans="1:2">
      <c r="A16" s="16" t="s">
        <v>15</v>
      </c>
      <c r="B16" s="18">
        <f>1-B15/B7</f>
        <v>8.2899690949023053E-2</v>
      </c>
    </row>
    <row r="17" spans="1:2">
      <c r="A17" s="2"/>
      <c r="B17" s="5"/>
    </row>
    <row r="18" spans="1:2">
      <c r="A18" s="4" t="s">
        <v>8</v>
      </c>
      <c r="B18" s="5"/>
    </row>
    <row r="19" spans="1:2">
      <c r="A19" s="26" t="s">
        <v>16</v>
      </c>
      <c r="B19" s="26"/>
    </row>
    <row r="20" spans="1:2">
      <c r="A20" s="3"/>
      <c r="B20" s="5"/>
    </row>
    <row r="21" spans="1:2">
      <c r="A21" s="4" t="s">
        <v>9</v>
      </c>
      <c r="B21" s="5"/>
    </row>
    <row r="22" spans="1:2" ht="29.25" customHeight="1">
      <c r="A22" s="22" t="s">
        <v>17</v>
      </c>
      <c r="B22" s="23"/>
    </row>
    <row r="24" spans="1:2">
      <c r="A24" s="6"/>
    </row>
    <row r="25" spans="1:2">
      <c r="A25" s="19"/>
      <c r="B25" s="20"/>
    </row>
    <row r="29" spans="1:2">
      <c r="A29" s="13" t="s">
        <v>18</v>
      </c>
    </row>
    <row r="33" spans="1:1">
      <c r="A33" s="7"/>
    </row>
  </sheetData>
  <mergeCells count="4">
    <mergeCell ref="A22:B22"/>
    <mergeCell ref="A1:B1"/>
    <mergeCell ref="A2:B2"/>
    <mergeCell ref="A19:B19"/>
  </mergeCells>
  <printOptions horizontalCentered="1" verticalCentered="1"/>
  <pageMargins left="0.7" right="0.7" top="1.1666666666666701" bottom="0.75" header="0.3" footer="0.3"/>
  <pageSetup scale="93" orientation="landscape" r:id="rId1"/>
  <headerFooter alignWithMargins="0">
    <oddHeader>&amp;C&amp;"Arial,Bold"&amp;12UNIVERSAL SERVICE ADMININSTRATIVE COMPANY&amp;"-,Regular"&amp;11
&amp;"Arial,Regular"&amp;12Rate of Return Budget Control Support Projected
First Quarter 2022&amp;R&amp;"Arial,Regular"&amp;12Appendix HC14
1Q2022
Page &amp;P of &amp;N
Available for Public Use</oddHeader>
    <oddFooter>&amp;L&amp;"Arial,Regular"&amp;9USAC - High Cost Support Mechanism&amp;R&amp;"Arial,Regular"&amp;9November 2,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HC14 Budget Control Demand Calc</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fzahid</cp:lastModifiedBy>
  <cp:lastPrinted>2021-10-26T06:49:03Z</cp:lastPrinted>
  <dcterms:created xsi:type="dcterms:W3CDTF">2016-06-21T21:38:02Z</dcterms:created>
  <dcterms:modified xsi:type="dcterms:W3CDTF">2021-10-26T06:49:12Z</dcterms:modified>
</cp:coreProperties>
</file>