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2\4Q2022\Step 1 - Filing Appendices and Working Drafts\M0\"/>
    </mc:Choice>
  </mc:AlternateContent>
  <bookViews>
    <workbookView xWindow="0" yWindow="0" windowWidth="51600" windowHeight="17100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62913"/>
</workbook>
</file>

<file path=xl/calcChain.xml><?xml version="1.0" encoding="utf-8"?>
<calcChain xmlns="http://schemas.openxmlformats.org/spreadsheetml/2006/main">
  <c r="C42" i="1" l="1"/>
  <c r="C29" i="1" l="1"/>
  <c r="C62" i="1" l="1"/>
  <c r="C17" i="1" l="1"/>
  <c r="C20" i="1" l="1"/>
  <c r="C52" i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<sst xmlns="http://schemas.openxmlformats.org/spreadsheetml/2006/main" count="45" uniqueCount="34">
  <si>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</si>
  <si>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</si>
  <si>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</si>
  <si>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</si>
  <si>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</si>
  <si>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</si>
  <si>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</si>
  <si>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</si>
  <si>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</si>
  <si>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</si>
  <si>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</si>
  <si>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</si>
  <si>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</si>
  <si>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</si>
  <si>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</si>
  <si>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</si>
  <si>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</si>
  <si>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</si>
  <si>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</si>
  <si>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</si>
  <si>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</si>
  <si>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</si>
  <si>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</si>
  <si>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</si>
  <si>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Connected Care Pilot Program</t>
  </si>
  <si>
    <t>Connected Care Pilot Program Support Mechanism</t>
  </si>
  <si>
    <t>Rural Digital Opportunity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</si>
  <si>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$637.72 million program cap.</t>
    </r>
  </si>
  <si>
    <t>Fund Size Projections for 4Q2022</t>
  </si>
  <si>
    <t>Total High Cost Support Mechanism Contributions 4Q2022</t>
  </si>
  <si>
    <t>Total Low Income Support Mechanism Contributions 4Q2022</t>
  </si>
  <si>
    <t>Total Rural Health Care Support Mechanism Contributions 4Q2022</t>
  </si>
  <si>
    <t>Total Connected Care Pilot Program Contributions 4Q2022</t>
  </si>
  <si>
    <t>Total Schools and Libraries Support Mechanism Contributions 4Q2022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</si>
</sst>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  <numFmt numFmtId="169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8" fontId="2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vertical="top" wrapText="1"/>
    </xf>
    <xf numFmtId="166" fontId="2" fillId="0" borderId="0" xfId="0" applyNumberFormat="1" applyFont="1" applyFill="1" applyAlignment="1">
      <alignment horizontal="right" vertical="top" wrapText="1"/>
    </xf>
    <xf numFmtId="2" fontId="2" fillId="0" borderId="3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Alignment="1">
      <alignment vertical="top"/>
    </xf>
    <xf numFmtId="0" fontId="1" fillId="0" borderId="0" xfId="0" applyFont="1"/>
    <xf numFmtId="43" fontId="0" fillId="0" borderId="0" xfId="4" applyFont="1"/>
    <xf numFmtId="44" fontId="0" fillId="0" borderId="0" xfId="0" applyNumberFormat="1"/>
    <xf numFmtId="43" fontId="2" fillId="0" borderId="0" xfId="0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3" xfId="0" applyNumberFormat="1" applyFont="1" applyFill="1" applyBorder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8" fontId="0" fillId="0" borderId="0" xfId="0" applyNumberFormat="1"/>
    <xf numFmtId="7" fontId="2" fillId="0" borderId="0" xfId="1" applyNumberFormat="1" applyFont="1" applyFill="1" applyAlignment="1">
      <alignment horizontal="right" vertical="top" wrapText="1"/>
    </xf>
    <xf numFmtId="8" fontId="2" fillId="0" borderId="0" xfId="1" applyNumberFormat="1" applyFont="1" applyFill="1" applyAlignment="1">
      <alignment horizontal="right" vertical="top" wrapText="1"/>
    </xf>
    <xf numFmtId="8" fontId="3" fillId="0" borderId="0" xfId="1" applyNumberFormat="1" applyFont="1" applyFill="1" applyAlignment="1">
      <alignment horizontal="right" vertical="top" wrapText="1"/>
    </xf>
    <xf numFmtId="7" fontId="8" fillId="0" borderId="1" xfId="1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  <xf numFmtId="169" fontId="2" fillId="0" borderId="0" xfId="1" applyNumberFormat="1" applyFont="1" applyFill="1" applyBorder="1" applyAlignment="1">
      <alignment horizontal="right" vertical="top" wrapText="1"/>
    </xf>
    <xf numFmtId="169" fontId="8" fillId="0" borderId="2" xfId="1" applyNumberFormat="1" applyFont="1" applyFill="1" applyBorder="1" applyAlignment="1">
      <alignment horizontal="right" vertical="top" wrapText="1"/>
    </xf>
    <xf numFmtId="169" fontId="8" fillId="0" borderId="1" xfId="1" applyNumberFormat="1" applyFont="1" applyFill="1" applyBorder="1" applyAlignment="1">
      <alignment horizontal="right" vertical="top" wrapText="1"/>
    </xf>
    <xf numFmtId="0" fontId="2" fillId="0" borderId="0" xfId="1" applyNumberFormat="1" applyFont="1" applyFill="1" applyAlignment="1">
      <alignment horizontal="right" vertical="top" wrapText="1"/>
    </xf>
    <xf numFmtId="169" fontId="3" fillId="0" borderId="0" xfId="1" applyNumberFormat="1" applyFont="1" applyFill="1" applyAlignment="1">
      <alignment horizontal="right" vertical="top" wrapText="1"/>
    </xf>
  </cellXfs>
  <cellStyles count="5">
    <cellStyle name="Comma" xfId="4" builtinId="3"/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Q64"/>
  <sheetViews>
    <sheetView tabSelected="1" zoomScaleNormal="100" zoomScaleSheetLayoutView="120" zoomScalePageLayoutView="70" workbookViewId="0">
      <selection activeCell="E15" sqref="E15"/>
    </sheetView>
  </sheetViews>
  <sheetFormatPr defaultColWidth="9.109375" defaultRowHeight="15.6" x14ac:dyDescent="0.3"/>
  <cols>
    <col min="1" max="1" width="75.5546875" style="3" customWidth="1"/>
    <col min="2" max="2" width="7.33203125" style="4" bestFit="1" customWidth="1"/>
    <col min="3" max="3" width="14.88671875" style="4" customWidth="1"/>
    <col min="4" max="4" width="12" customWidth="1"/>
    <col min="6" max="6" width="45.33203125" bestFit="1" customWidth="1"/>
    <col min="70" max="16384" width="9.109375" style="3"/>
  </cols>
  <sheetData>
    <row r="2" spans="1:69" s="7" customFormat="1" x14ac:dyDescent="0.25">
      <c r="A2" s="5" t="s">
        <v>0</v>
      </c>
      <c r="B2" s="6"/>
      <c r="C2" s="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7" customFormat="1" x14ac:dyDescent="0.25">
      <c r="A3" s="5" t="s">
        <v>28</v>
      </c>
      <c r="B3" s="6"/>
      <c r="C3" s="6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7" customFormat="1" x14ac:dyDescent="0.25">
      <c r="A4" s="5" t="s">
        <v>17</v>
      </c>
      <c r="B4" s="6"/>
      <c r="C4" s="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7" customFormat="1" x14ac:dyDescent="0.25">
      <c r="A5" s="8"/>
      <c r="B5" s="14"/>
      <c r="C5" s="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11" customFormat="1" x14ac:dyDescent="0.25">
      <c r="A6" s="10" t="s">
        <v>1</v>
      </c>
      <c r="B6" s="10"/>
      <c r="C6" s="40">
        <v>85.8</v>
      </c>
      <c r="D6" s="38"/>
      <c r="E6"/>
      <c r="F6"/>
      <c r="G6" s="3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11" customFormat="1" x14ac:dyDescent="0.25">
      <c r="A7" s="10" t="s">
        <v>19</v>
      </c>
      <c r="B7" s="10"/>
      <c r="C7" s="50">
        <v>284.41000000000003</v>
      </c>
      <c r="D7" s="38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11" customFormat="1" x14ac:dyDescent="0.25">
      <c r="A8" s="10" t="s">
        <v>12</v>
      </c>
      <c r="B8" s="10"/>
      <c r="C8" s="35">
        <v>7.88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11" customFormat="1" x14ac:dyDescent="0.25">
      <c r="A9" s="10" t="s">
        <v>15</v>
      </c>
      <c r="B9" s="10"/>
      <c r="C9" s="35">
        <v>4.92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11" customFormat="1" x14ac:dyDescent="0.25">
      <c r="A10" s="10" t="s">
        <v>22</v>
      </c>
      <c r="B10" s="10"/>
      <c r="C10" s="35">
        <v>38.700000000000003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11" customFormat="1" x14ac:dyDescent="0.25">
      <c r="A11" s="10" t="s">
        <v>13</v>
      </c>
      <c r="B11" s="10"/>
      <c r="C11" s="35">
        <v>91.89</v>
      </c>
      <c r="D11"/>
      <c r="E11"/>
      <c r="F11"/>
      <c r="G11" s="38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11" customFormat="1" x14ac:dyDescent="0.25">
      <c r="A12" s="10" t="s">
        <v>21</v>
      </c>
      <c r="B12" s="10"/>
      <c r="C12" s="35">
        <v>92.08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11" customFormat="1" x14ac:dyDescent="0.25">
      <c r="A13" s="10" t="s">
        <v>16</v>
      </c>
      <c r="B13" s="10"/>
      <c r="C13" s="35">
        <v>32.08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11" customFormat="1" x14ac:dyDescent="0.25">
      <c r="A14" s="10" t="s">
        <v>20</v>
      </c>
      <c r="B14" s="10"/>
      <c r="C14" s="35">
        <v>234.77</v>
      </c>
      <c r="D14" s="33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11" customFormat="1" x14ac:dyDescent="0.25">
      <c r="A15" s="10" t="s">
        <v>23</v>
      </c>
      <c r="B15" s="10"/>
      <c r="C15" s="37">
        <v>26.86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11" customFormat="1" x14ac:dyDescent="0.25">
      <c r="A16" s="10" t="s">
        <v>26</v>
      </c>
      <c r="B16" s="10"/>
      <c r="C16" s="36">
        <v>201.35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11" customFormat="1" x14ac:dyDescent="0.25">
      <c r="A17" s="24" t="s">
        <v>2</v>
      </c>
      <c r="B17" s="10"/>
      <c r="C17" s="51">
        <f>SUM(C6:C16)</f>
        <v>1100.74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9" s="11" customFormat="1" x14ac:dyDescent="0.25">
      <c r="A18" s="10" t="s">
        <v>11</v>
      </c>
      <c r="B18" s="10"/>
      <c r="C18" s="34">
        <v>-33.619999999999997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9" s="11" customFormat="1" x14ac:dyDescent="0.25">
      <c r="A19" s="10" t="s">
        <v>14</v>
      </c>
      <c r="B19" s="10"/>
      <c r="C19" s="34">
        <v>17.940000000000001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9" s="11" customFormat="1" ht="16.2" thickBot="1" x14ac:dyDescent="0.3">
      <c r="A20" s="26" t="s">
        <v>29</v>
      </c>
      <c r="B20" s="13"/>
      <c r="C20" s="49">
        <f>SUM(C17:C19)</f>
        <v>1085.0600000000002</v>
      </c>
      <c r="D20" s="32"/>
      <c r="E20" s="3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9" s="7" customFormat="1" ht="16.2" thickTop="1" x14ac:dyDescent="0.25">
      <c r="A21" s="11"/>
      <c r="B21" s="14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9" s="7" customFormat="1" x14ac:dyDescent="0.25">
      <c r="A22" s="11"/>
      <c r="B22" s="14"/>
      <c r="C22" s="14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9" s="11" customFormat="1" x14ac:dyDescent="0.25">
      <c r="A23" s="43" t="s">
        <v>3</v>
      </c>
      <c r="B23" s="43"/>
      <c r="C23" s="4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9" s="11" customFormat="1" x14ac:dyDescent="0.25">
      <c r="A24" s="43" t="str">
        <f>A3</f>
        <v>Fund Size Projections for 4Q2022</v>
      </c>
      <c r="B24" s="43"/>
      <c r="C24" s="43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7" customFormat="1" x14ac:dyDescent="0.25">
      <c r="A25" s="46" t="s">
        <v>17</v>
      </c>
      <c r="B25" s="46"/>
      <c r="C25" s="46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11" customFormat="1" x14ac:dyDescent="0.25">
      <c r="A26" s="10"/>
      <c r="B26" s="14"/>
      <c r="C26" s="9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11" customFormat="1" x14ac:dyDescent="0.25">
      <c r="A27" s="10" t="s">
        <v>4</v>
      </c>
      <c r="B27" s="10"/>
      <c r="C27" s="40">
        <v>290.03045261893635</v>
      </c>
      <c r="D27"/>
      <c r="E27"/>
      <c r="F27"/>
      <c r="G27" s="3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1" customFormat="1" x14ac:dyDescent="0.25">
      <c r="A28" s="10" t="s">
        <v>5</v>
      </c>
      <c r="B28" s="10"/>
      <c r="C28" s="28">
        <v>4.2362999999999998E-2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11" customFormat="1" x14ac:dyDescent="0.25">
      <c r="A29" s="24" t="s">
        <v>6</v>
      </c>
      <c r="B29" s="10"/>
      <c r="C29" s="41">
        <f>SUM(C27:C28)</f>
        <v>290.07281561893637</v>
      </c>
      <c r="D29"/>
      <c r="E29"/>
      <c r="F29"/>
      <c r="G29" s="3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11" customFormat="1" x14ac:dyDescent="0.25">
      <c r="A30" s="10" t="s">
        <v>11</v>
      </c>
      <c r="B30" s="16"/>
      <c r="C30" s="29">
        <v>-107.73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11" customFormat="1" x14ac:dyDescent="0.25">
      <c r="A31" s="10" t="s">
        <v>14</v>
      </c>
      <c r="B31" s="10"/>
      <c r="C31" s="30">
        <v>29.09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11" customFormat="1" ht="16.2" thickBot="1" x14ac:dyDescent="0.3">
      <c r="A32" s="12" t="s">
        <v>30</v>
      </c>
      <c r="B32" s="13"/>
      <c r="C32" s="49">
        <f>SUM(C29:C31)</f>
        <v>211.43281561893636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7" customFormat="1" ht="16.2" thickTop="1" x14ac:dyDescent="0.25">
      <c r="A33" s="18"/>
      <c r="B33" s="18"/>
      <c r="C33" s="14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7" customFormat="1" x14ac:dyDescent="0.25">
      <c r="A34" s="11"/>
      <c r="B34" s="14"/>
      <c r="C34" s="1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11" customFormat="1" x14ac:dyDescent="0.25">
      <c r="A35" s="6" t="s">
        <v>7</v>
      </c>
      <c r="B35" s="6"/>
      <c r="C35" s="6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11" customFormat="1" x14ac:dyDescent="0.25">
      <c r="A36" s="6" t="str">
        <f>A24</f>
        <v>Fund Size Projections for 4Q2022</v>
      </c>
      <c r="B36" s="6"/>
      <c r="C36" s="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7" customFormat="1" x14ac:dyDescent="0.25">
      <c r="A37" s="5" t="s">
        <v>17</v>
      </c>
      <c r="B37" s="6"/>
      <c r="C37" s="6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11" customFormat="1" x14ac:dyDescent="0.25">
      <c r="A38" s="10"/>
      <c r="B38" s="14"/>
      <c r="C38" s="9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11" customFormat="1" x14ac:dyDescent="0.25">
      <c r="A39" s="10" t="s">
        <v>8</v>
      </c>
      <c r="B39" s="14"/>
      <c r="C39" s="39">
        <v>0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11" customFormat="1" x14ac:dyDescent="0.25">
      <c r="A40" s="10" t="s">
        <v>11</v>
      </c>
      <c r="B40" s="19"/>
      <c r="C40" s="27">
        <v>0.11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1" customFormat="1" ht="18.600000000000001" x14ac:dyDescent="0.25">
      <c r="A41" s="10" t="s">
        <v>18</v>
      </c>
      <c r="B41" s="25">
        <v>6.79</v>
      </c>
      <c r="C41" s="2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11" customFormat="1" ht="16.2" thickBot="1" x14ac:dyDescent="0.3">
      <c r="A42" s="45" t="s">
        <v>31</v>
      </c>
      <c r="B42" s="45"/>
      <c r="C42" s="42">
        <f>SUM(C39:C41)</f>
        <v>0.11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11" customFormat="1" ht="16.2" thickTop="1" x14ac:dyDescent="0.25">
      <c r="A43" s="2"/>
      <c r="B43" s="2"/>
      <c r="C43" s="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11" customFormat="1" x14ac:dyDescent="0.25">
      <c r="B44" s="14"/>
      <c r="C44" s="1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11" customFormat="1" x14ac:dyDescent="0.25">
      <c r="A45" s="6" t="s">
        <v>25</v>
      </c>
      <c r="B45" s="6"/>
      <c r="C45" s="6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11" customFormat="1" x14ac:dyDescent="0.25">
      <c r="A46" s="6" t="str">
        <f>A24</f>
        <v>Fund Size Projections for 4Q2022</v>
      </c>
      <c r="B46" s="6"/>
      <c r="C46" s="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7" customFormat="1" x14ac:dyDescent="0.25">
      <c r="A47" s="5" t="s">
        <v>17</v>
      </c>
      <c r="B47" s="6"/>
      <c r="C47" s="6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11" customFormat="1" x14ac:dyDescent="0.25">
      <c r="B48" s="14"/>
      <c r="C48" s="14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11" customFormat="1" x14ac:dyDescent="0.25">
      <c r="A49" s="10" t="s">
        <v>24</v>
      </c>
      <c r="B49" s="20"/>
      <c r="C49" s="47">
        <v>8.33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11" customFormat="1" x14ac:dyDescent="0.25">
      <c r="A50" s="10" t="s">
        <v>11</v>
      </c>
      <c r="B50" s="20"/>
      <c r="C50" s="27">
        <v>-0.09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11" customFormat="1" x14ac:dyDescent="0.25">
      <c r="A51" s="11" t="s">
        <v>14</v>
      </c>
      <c r="B51" s="17"/>
      <c r="C51" s="28">
        <v>0.12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11" customFormat="1" ht="16.2" thickBot="1" x14ac:dyDescent="0.3">
      <c r="A52" s="45" t="s">
        <v>32</v>
      </c>
      <c r="B52" s="45"/>
      <c r="C52" s="48">
        <f>SUM(C49:C51)</f>
        <v>8.36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11" customFormat="1" ht="16.2" thickTop="1" x14ac:dyDescent="0.25">
      <c r="A53" s="2"/>
      <c r="B53" s="2"/>
      <c r="C53" s="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11" customFormat="1" x14ac:dyDescent="0.25">
      <c r="B54" s="14"/>
      <c r="C54" s="1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11" customFormat="1" x14ac:dyDescent="0.25">
      <c r="A55" s="6" t="s">
        <v>9</v>
      </c>
      <c r="B55" s="6"/>
      <c r="C55" s="6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11" customFormat="1" x14ac:dyDescent="0.25">
      <c r="A56" s="6" t="str">
        <f>A36</f>
        <v>Fund Size Projections for 4Q2022</v>
      </c>
      <c r="B56" s="6"/>
      <c r="C56" s="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7" customFormat="1" x14ac:dyDescent="0.25">
      <c r="A57" s="5" t="s">
        <v>17</v>
      </c>
      <c r="B57" s="6"/>
      <c r="C57" s="6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11" customFormat="1" x14ac:dyDescent="0.25">
      <c r="B58" s="14"/>
      <c r="C58" s="14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11" customFormat="1" x14ac:dyDescent="0.25">
      <c r="A59" s="10" t="s">
        <v>10</v>
      </c>
      <c r="B59" s="20"/>
      <c r="C59" s="40">
        <v>593.29499999999996</v>
      </c>
      <c r="D59"/>
      <c r="E59"/>
      <c r="F59"/>
      <c r="G59" s="38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11" customFormat="1" x14ac:dyDescent="0.25">
      <c r="A60" s="10" t="s">
        <v>11</v>
      </c>
      <c r="B60" s="20"/>
      <c r="C60" s="27">
        <v>-5.92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11" customFormat="1" x14ac:dyDescent="0.25">
      <c r="A61" s="11" t="s">
        <v>14</v>
      </c>
      <c r="B61" s="17"/>
      <c r="C61" s="28">
        <v>21.69</v>
      </c>
      <c r="D61"/>
      <c r="E61"/>
      <c r="F61"/>
      <c r="G61" s="38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69" s="11" customFormat="1" ht="16.2" thickBot="1" x14ac:dyDescent="0.3">
      <c r="A62" s="45" t="s">
        <v>33</v>
      </c>
      <c r="B62" s="45"/>
      <c r="C62" s="48">
        <f>SUM(C59:C61)</f>
        <v>609.06500000000005</v>
      </c>
      <c r="D62"/>
      <c r="E62"/>
      <c r="F62" s="31"/>
      <c r="G62" s="31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69" s="11" customFormat="1" ht="16.2" thickTop="1" x14ac:dyDescent="0.25">
      <c r="A63" s="10"/>
      <c r="B63" s="21"/>
      <c r="C63" s="2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69" s="23" customFormat="1" ht="13.2" x14ac:dyDescent="0.25">
      <c r="A64" s="44" t="s">
        <v>27</v>
      </c>
      <c r="B64" s="44"/>
      <c r="C64" s="44"/>
      <c r="D64" s="31"/>
      <c r="E64" s="31"/>
      <c r="F64"/>
      <c r="G64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73" orientation="portrait" r:id="rId1"/>
  <headerFooter alignWithMargins="0">
    <oddHeader>&amp;C&amp;"Times New Roman,Bold"&amp;12Universal Service Administrative Company
&amp;"Times New Roman,Regular"Fund Size Projections for 4th Quarter 2022&amp;R&amp;"Times New Roman,Regular"&amp;12Available for Public Use
Appendix M02
4Q2022
Page &amp;P of &amp;N</oddHeader>
    <oddFooter>&amp;LUSAC&amp;RAugust 2,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mjarvis</cp:lastModifiedBy>
  <cp:lastPrinted>2022-01-26T19:57:12Z</cp:lastPrinted>
  <dcterms:created xsi:type="dcterms:W3CDTF">2006-07-26T12:34:08Z</dcterms:created>
  <dcterms:modified xsi:type="dcterms:W3CDTF">2022-07-27T18:18:00Z</dcterms:modified>
</cp:coreProperties>
</file>