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2\4Q2022\Step 1 - Filing Appendices and Working Drafts\M0\"/>
    </mc:Choice>
  </mc:AlternateContent>
  <bookViews>
    <workbookView xWindow="0" yWindow="0" windowWidth="20160" windowHeight="9315"/>
  </bookViews>
  <sheets>
    <sheet name="M04 " sheetId="1" r:id="rId1"/>
  </sheet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G59" i="1"/>
  <c r="G58" i="1"/>
  <c r="G57" i="1"/>
  <c r="G56" i="1"/>
  <c r="G55" i="1"/>
  <c r="G54" i="1"/>
  <c r="G53" i="1"/>
  <c r="G52" i="1"/>
  <c r="G51" i="1"/>
  <c r="G47" i="1"/>
  <c r="G46" i="1"/>
  <c r="G45" i="1"/>
  <c r="G44" i="1"/>
  <c r="G43" i="1"/>
  <c r="G42" i="1"/>
  <c r="G41" i="1"/>
  <c r="G40" i="1"/>
  <c r="G39" i="1"/>
  <c r="G38" i="1"/>
  <c r="F34" i="1"/>
  <c r="E34" i="1"/>
  <c r="D34" i="1"/>
  <c r="C20" i="1"/>
  <c r="F20" i="1"/>
  <c r="E20" i="1"/>
  <c r="D20" i="1"/>
  <c r="B20" i="1"/>
  <c r="G7" i="1"/>
  <c r="D48" i="1" l="1"/>
  <c r="D61" i="1" s="1"/>
  <c r="G20" i="1"/>
  <c r="G34" i="1" s="1"/>
  <c r="G48" i="1" s="1"/>
  <c r="G61" i="1" s="1"/>
  <c r="E48" i="1"/>
  <c r="E61" i="1" s="1"/>
  <c r="C34" i="1"/>
  <c r="C48" i="1" s="1"/>
  <c r="C61" i="1" s="1"/>
  <c r="F48" i="1"/>
  <c r="F61" i="1" s="1"/>
  <c r="B34" i="1"/>
  <c r="B48" i="1" s="1"/>
  <c r="B61" i="1" s="1"/>
</calcChain>
</file>

<file path=xl/sharedStrings.xml><?xml version="1.0" encoding="utf-8"?>
<sst xmlns="http://schemas.openxmlformats.org/spreadsheetml/2006/main" count="57" uniqueCount="27">
  <si>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</si>
  <si>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</si>
  <si>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</si>
  <si>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</si>
  <si>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</si>
  <si>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</si>
  <si>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Connected Care Pilot</t>
  </si>
  <si>
    <t>Total</t>
  </si>
  <si>
    <t>Fund Balance 12/31/21</t>
  </si>
  <si>
    <t>First Q 2022 Activity:</t>
  </si>
  <si>
    <t>Billings</t>
  </si>
  <si>
    <t>Late Charges net of waived</t>
  </si>
  <si>
    <t>Late Filing fee</t>
  </si>
  <si>
    <t>Deferred Payment Plan Fees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</si>
  <si>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</si>
  <si>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</si>
  <si>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</si>
  <si>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</si>
  <si>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</si>
  <si>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</si>
  <si>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3/31/22</t>
  </si>
  <si>
    <t>Second Q 2022 Activity:</t>
  </si>
  <si>
    <t>Fund Balance 6/30/22</t>
  </si>
  <si>
    <t>Third Q 2022 Activity:</t>
  </si>
  <si>
    <t>Fund Balance 9/30/22</t>
  </si>
  <si>
    <t>Fourth Q 2022 Activity:</t>
  </si>
  <si>
    <t>Fund Balance 12/31/22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</si>
</sst>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1" applyFont="1"/>
    <xf numFmtId="0" fontId="2" fillId="0" borderId="0" xfId="1" applyFont="1" applyFill="1" applyAlignment="1">
      <alignment horizontal="centerContinuous"/>
    </xf>
    <xf numFmtId="39" fontId="3" fillId="0" borderId="0" xfId="2" applyFont="1" applyAlignment="1">
      <alignment horizontal="centerContinuous" wrapText="1"/>
    </xf>
    <xf numFmtId="0" fontId="3" fillId="0" borderId="0" xfId="1" applyFont="1" applyFill="1"/>
    <xf numFmtId="39" fontId="3" fillId="0" borderId="1" xfId="2" applyFont="1" applyBorder="1" applyAlignment="1">
      <alignment horizontal="center"/>
    </xf>
    <xf numFmtId="0" fontId="4" fillId="0" borderId="0" xfId="1" applyFont="1" applyFill="1"/>
    <xf numFmtId="5" fontId="4" fillId="0" borderId="2" xfId="2" applyNumberFormat="1" applyFont="1" applyBorder="1"/>
    <xf numFmtId="5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0" fontId="4" fillId="0" borderId="1" xfId="1" applyFont="1" applyFill="1" applyBorder="1"/>
    <xf numFmtId="37" fontId="3" fillId="0" borderId="0" xfId="2" applyNumberFormat="1" applyFont="1" applyFill="1"/>
    <xf numFmtId="164" fontId="3" fillId="0" borderId="0" xfId="2" applyNumberFormat="1" applyFont="1"/>
    <xf numFmtId="5" fontId="4" fillId="0" borderId="3" xfId="2" applyNumberFormat="1" applyFont="1" applyBorder="1"/>
    <xf numFmtId="164" fontId="3" fillId="0" borderId="0" xfId="2" applyNumberFormat="1" applyFont="1" applyFill="1"/>
    <xf numFmtId="39" fontId="3" fillId="0" borderId="0" xfId="2" applyFont="1"/>
    <xf numFmtId="37" fontId="3" fillId="0" borderId="0" xfId="1" applyNumberFormat="1" applyFont="1"/>
    <xf numFmtId="0" fontId="2" fillId="0" borderId="0" xfId="1" applyFont="1" applyFill="1" applyAlignment="1">
      <alignment horizontal="center"/>
    </xf>
  </cellXfs>
  <cellStyles count="3">
    <cellStyle name="Comma_Copy of ACCRUAL TEMPLATE" xfId="2"/>
    <cellStyle name="Normal" xfId="0" builtinId="0"/>
    <cellStyle name="Normal 13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view="pageLayout" zoomScale="115" zoomScaleNormal="115" zoomScaleSheetLayoutView="100" zoomScalePageLayoutView="115" workbookViewId="0">
      <selection activeCell="G2" sqref="G2"/>
    </sheetView>
  </sheetViews>
  <sheetFormatPr defaultColWidth="13.85546875" defaultRowHeight="12.75" x14ac:dyDescent="0.2"/>
  <cols>
    <col min="1" max="1" width="24.42578125" style="4" customWidth="1"/>
    <col min="2" max="7" width="20.85546875" style="16" customWidth="1"/>
    <col min="8" max="16384" width="13.85546875" style="1"/>
  </cols>
  <sheetData>
    <row r="1" spans="1:17" ht="15.75" x14ac:dyDescent="0.25">
      <c r="A1" s="18" t="s">
        <v>0</v>
      </c>
      <c r="B1" s="18"/>
      <c r="C1" s="18"/>
      <c r="D1" s="18"/>
      <c r="E1" s="18"/>
      <c r="F1" s="18"/>
      <c r="G1" s="18"/>
    </row>
    <row r="2" spans="1:17" ht="15.75" x14ac:dyDescent="0.25">
      <c r="A2" s="2" t="s">
        <v>1</v>
      </c>
      <c r="B2" s="3"/>
      <c r="C2" s="3"/>
      <c r="D2" s="3"/>
      <c r="E2" s="3"/>
      <c r="F2" s="3"/>
      <c r="G2" s="3"/>
    </row>
    <row r="3" spans="1:17" ht="15.75" x14ac:dyDescent="0.25">
      <c r="A3" s="18">
        <v>2022</v>
      </c>
      <c r="B3" s="18"/>
      <c r="C3" s="18"/>
      <c r="D3" s="18"/>
      <c r="E3" s="18"/>
      <c r="F3" s="18"/>
      <c r="G3" s="18"/>
    </row>
    <row r="5" spans="1:17" x14ac:dyDescent="0.2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7" spans="1:17" s="9" customFormat="1" ht="13.5" thickBot="1" x14ac:dyDescent="0.25">
      <c r="A7" s="6" t="s">
        <v>8</v>
      </c>
      <c r="B7" s="7">
        <v>3548310485.1216869</v>
      </c>
      <c r="C7" s="7">
        <v>1206111246.8632216</v>
      </c>
      <c r="D7" s="7">
        <v>254165232.87088108</v>
      </c>
      <c r="E7" s="7">
        <v>1390942224.3542066</v>
      </c>
      <c r="F7" s="7">
        <v>42672672.32</v>
      </c>
      <c r="G7" s="8">
        <f>SUM(B7:F7)</f>
        <v>6442201861.5299969</v>
      </c>
    </row>
    <row r="8" spans="1:17" ht="13.5" thickTop="1" x14ac:dyDescent="0.2">
      <c r="B8" s="10"/>
      <c r="C8" s="10"/>
      <c r="D8" s="10"/>
      <c r="E8" s="10"/>
      <c r="F8" s="10"/>
      <c r="G8" s="10"/>
    </row>
    <row r="9" spans="1:17" x14ac:dyDescent="0.2">
      <c r="A9" s="11" t="s">
        <v>9</v>
      </c>
      <c r="B9" s="12"/>
      <c r="C9" s="12"/>
      <c r="D9" s="12"/>
      <c r="E9" s="12"/>
      <c r="F9" s="12"/>
      <c r="G9" s="12"/>
    </row>
    <row r="10" spans="1:17" x14ac:dyDescent="0.2">
      <c r="A10" s="4" t="s">
        <v>10</v>
      </c>
      <c r="B10" s="12">
        <v>645877682.70000005</v>
      </c>
      <c r="C10" s="12">
        <v>1057636355.4399999</v>
      </c>
      <c r="D10" s="12">
        <v>139241162.75999999</v>
      </c>
      <c r="E10" s="12">
        <v>11929631.07</v>
      </c>
      <c r="F10" s="12">
        <v>9320024.2899999991</v>
      </c>
      <c r="G10" s="12">
        <v>1864004856.2599998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x14ac:dyDescent="0.2">
      <c r="A11" s="4" t="s">
        <v>11</v>
      </c>
      <c r="B11" s="12">
        <v>383446.59</v>
      </c>
      <c r="C11" s="12">
        <v>1764906.77</v>
      </c>
      <c r="D11" s="12">
        <v>70813.929999999993</v>
      </c>
      <c r="E11" s="12">
        <v>-11842.66</v>
      </c>
      <c r="F11" s="12">
        <v>5531.46</v>
      </c>
      <c r="G11" s="12">
        <v>2212856.09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x14ac:dyDescent="0.2">
      <c r="A12" s="4" t="s">
        <v>12</v>
      </c>
      <c r="B12" s="12">
        <v>175523.88</v>
      </c>
      <c r="C12" s="12">
        <v>287423.51</v>
      </c>
      <c r="D12" s="12">
        <v>37840.219999999994</v>
      </c>
      <c r="E12" s="12">
        <v>3242.0099999999998</v>
      </c>
      <c r="F12" s="12">
        <v>2532.7800000000002</v>
      </c>
      <c r="G12" s="12">
        <v>506562.4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x14ac:dyDescent="0.2">
      <c r="A13" s="4" t="s">
        <v>13</v>
      </c>
      <c r="B13" s="12">
        <v>346.54</v>
      </c>
      <c r="C13" s="12">
        <v>567.39</v>
      </c>
      <c r="D13" s="12">
        <v>74.7</v>
      </c>
      <c r="E13" s="12">
        <v>6.37</v>
      </c>
      <c r="F13" s="12">
        <v>5</v>
      </c>
      <c r="G13" s="12">
        <v>1000.0000000000001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">
      <c r="A14" s="4" t="s">
        <v>14</v>
      </c>
      <c r="B14" s="12">
        <v>-1236804.93</v>
      </c>
      <c r="C14" s="12">
        <v>-2025025.77</v>
      </c>
      <c r="D14" s="12">
        <v>-266593.61000000004</v>
      </c>
      <c r="E14" s="12">
        <v>-22720.260000000002</v>
      </c>
      <c r="F14" s="12">
        <v>-17855.71</v>
      </c>
      <c r="G14" s="12">
        <v>-3569000.28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">
      <c r="A15" s="4" t="s">
        <v>15</v>
      </c>
      <c r="B15" s="12">
        <v>6237113.8100000005</v>
      </c>
      <c r="C15" s="12">
        <v>-1063834.33</v>
      </c>
      <c r="D15" s="12">
        <v>81830.760000000009</v>
      </c>
      <c r="E15" s="12">
        <v>-1454880.94</v>
      </c>
      <c r="F15" s="12">
        <v>0</v>
      </c>
      <c r="G15" s="12">
        <v>3800229.3000000003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">
      <c r="A16" s="4" t="s">
        <v>16</v>
      </c>
      <c r="B16" s="12">
        <v>-504886090.39000005</v>
      </c>
      <c r="C16" s="12">
        <v>-1001099028.6600001</v>
      </c>
      <c r="D16" s="12">
        <v>-168365038.5</v>
      </c>
      <c r="E16" s="12">
        <v>-136137269.18000001</v>
      </c>
      <c r="F16" s="12">
        <v>0</v>
      </c>
      <c r="G16" s="12">
        <v>-1810487426.7300003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">
      <c r="A17" s="4" t="s">
        <v>17</v>
      </c>
      <c r="B17" s="12">
        <v>0</v>
      </c>
      <c r="C17" s="12">
        <v>8245000</v>
      </c>
      <c r="D17" s="12">
        <v>-5352000</v>
      </c>
      <c r="E17" s="12">
        <v>0</v>
      </c>
      <c r="F17" s="12">
        <v>0</v>
      </c>
      <c r="G17" s="12">
        <v>2893000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x14ac:dyDescent="0.2">
      <c r="A18" s="4" t="s">
        <v>18</v>
      </c>
      <c r="B18" s="12">
        <v>-16147580.010000002</v>
      </c>
      <c r="C18" s="12">
        <v>-14966658.030000001</v>
      </c>
      <c r="D18" s="12">
        <v>-18268118.249999996</v>
      </c>
      <c r="E18" s="12">
        <v>-6517703.4199999999</v>
      </c>
      <c r="F18" s="12">
        <v>-41114.530000000006</v>
      </c>
      <c r="G18" s="12">
        <v>-55941174.240000002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3.5" thickBot="1" x14ac:dyDescent="0.25">
      <c r="A19" s="4" t="s">
        <v>19</v>
      </c>
      <c r="B19" s="12">
        <v>15176.96</v>
      </c>
      <c r="C19" s="12">
        <v>26021.629999999997</v>
      </c>
      <c r="D19" s="12">
        <v>3271.4</v>
      </c>
      <c r="E19" s="12">
        <v>278.81000000000006</v>
      </c>
      <c r="F19" s="12">
        <v>219.1</v>
      </c>
      <c r="G19" s="12">
        <v>44967.899999999994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4.25" thickTop="1" thickBot="1" x14ac:dyDescent="0.25">
      <c r="A20" s="6" t="s">
        <v>20</v>
      </c>
      <c r="B20" s="14">
        <f>SUM(B7:B19)</f>
        <v>3678729300.271687</v>
      </c>
      <c r="C20" s="14">
        <f t="shared" ref="C20:E20" si="0">SUM(C7:C19)</f>
        <v>1254916974.8132219</v>
      </c>
      <c r="D20" s="14">
        <f t="shared" si="0"/>
        <v>201348476.28088108</v>
      </c>
      <c r="E20" s="14">
        <f t="shared" si="0"/>
        <v>1258730966.154206</v>
      </c>
      <c r="F20" s="14">
        <f>SUM(F7:F19)</f>
        <v>51942014.710000001</v>
      </c>
      <c r="G20" s="14">
        <f>SUM(G7:G19)</f>
        <v>6445667732.2299967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s="4" customFormat="1" ht="13.5" thickTop="1" x14ac:dyDescent="0.2">
      <c r="B21" s="12"/>
      <c r="C21" s="12"/>
      <c r="D21" s="12"/>
      <c r="E21" s="12"/>
      <c r="F21" s="12"/>
      <c r="G21" s="12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x14ac:dyDescent="0.2">
      <c r="B22" s="10"/>
      <c r="C22" s="10"/>
      <c r="D22" s="10"/>
      <c r="E22" s="10"/>
      <c r="F22" s="10"/>
      <c r="G22" s="10"/>
    </row>
    <row r="23" spans="1:17" x14ac:dyDescent="0.2">
      <c r="A23" s="11" t="s">
        <v>21</v>
      </c>
      <c r="B23" s="12"/>
      <c r="C23" s="12"/>
      <c r="D23" s="12"/>
      <c r="E23" s="12"/>
      <c r="F23" s="12"/>
      <c r="G23" s="12"/>
    </row>
    <row r="24" spans="1:17" x14ac:dyDescent="0.2">
      <c r="A24" s="4" t="s">
        <v>10</v>
      </c>
      <c r="B24" s="12">
        <v>568684501.85000002</v>
      </c>
      <c r="C24" s="12">
        <v>888559034.02999997</v>
      </c>
      <c r="D24" s="12">
        <v>222601762.14999998</v>
      </c>
      <c r="E24" s="12">
        <v>-7728061.1769639999</v>
      </c>
      <c r="F24" s="12">
        <v>7896062.5068979999</v>
      </c>
      <c r="G24" s="12">
        <v>1680013299.3599341</v>
      </c>
    </row>
    <row r="25" spans="1:17" x14ac:dyDescent="0.2">
      <c r="A25" s="4" t="s">
        <v>11</v>
      </c>
      <c r="B25" s="12">
        <v>136781.04999999999</v>
      </c>
      <c r="C25" s="12">
        <v>1369427.67</v>
      </c>
      <c r="D25" s="12">
        <v>61063.109999999993</v>
      </c>
      <c r="E25" s="12">
        <v>-966.1099999999999</v>
      </c>
      <c r="F25" s="12">
        <v>-710.5100000000001</v>
      </c>
      <c r="G25" s="12">
        <v>1565595.21</v>
      </c>
    </row>
    <row r="26" spans="1:17" x14ac:dyDescent="0.2">
      <c r="A26" s="4" t="s">
        <v>12</v>
      </c>
      <c r="B26" s="12">
        <v>291814</v>
      </c>
      <c r="C26" s="12">
        <v>455953.97</v>
      </c>
      <c r="D26" s="12">
        <v>114225.57</v>
      </c>
      <c r="E26" s="12">
        <v>0</v>
      </c>
      <c r="F26" s="12">
        <v>86.210000000000008</v>
      </c>
      <c r="G26" s="12">
        <v>862079.75</v>
      </c>
    </row>
    <row r="27" spans="1:17" x14ac:dyDescent="0.2">
      <c r="A27" s="4" t="s">
        <v>13</v>
      </c>
      <c r="B27" s="12">
        <v>2369.5</v>
      </c>
      <c r="C27" s="12">
        <v>3702.3</v>
      </c>
      <c r="D27" s="12">
        <v>927.5</v>
      </c>
      <c r="E27" s="12">
        <v>0</v>
      </c>
      <c r="F27" s="12">
        <v>0.7</v>
      </c>
      <c r="G27" s="12">
        <v>7000</v>
      </c>
    </row>
    <row r="28" spans="1:17" x14ac:dyDescent="0.2">
      <c r="A28" s="4" t="s">
        <v>14</v>
      </c>
      <c r="B28" s="12">
        <v>-370.80999999999767</v>
      </c>
      <c r="C28" s="12">
        <v>-579.36999999987893</v>
      </c>
      <c r="D28" s="12">
        <v>-145.14000000001397</v>
      </c>
      <c r="E28" s="12">
        <v>0</v>
      </c>
      <c r="F28" s="12">
        <v>-9.0000000000017621E-2</v>
      </c>
      <c r="G28" s="12">
        <v>-1095.4099999998905</v>
      </c>
    </row>
    <row r="29" spans="1:17" x14ac:dyDescent="0.2">
      <c r="A29" s="4" t="s">
        <v>15</v>
      </c>
      <c r="B29" s="12">
        <v>913163.45000000007</v>
      </c>
      <c r="C29" s="12">
        <v>-511467.32999999996</v>
      </c>
      <c r="D29" s="12">
        <v>-91186.680000000008</v>
      </c>
      <c r="E29" s="12">
        <v>-526778.84000000008</v>
      </c>
      <c r="F29" s="12">
        <v>0</v>
      </c>
      <c r="G29" s="12">
        <v>-216269.39999999997</v>
      </c>
    </row>
    <row r="30" spans="1:17" x14ac:dyDescent="0.2">
      <c r="A30" s="4" t="s">
        <v>16</v>
      </c>
      <c r="B30" s="12">
        <v>-434756008.54000008</v>
      </c>
      <c r="C30" s="12">
        <v>-1027265051.3699999</v>
      </c>
      <c r="D30" s="12">
        <v>-117468582.00999999</v>
      </c>
      <c r="E30" s="12">
        <v>-107735897.67</v>
      </c>
      <c r="F30" s="12">
        <v>-564960.73</v>
      </c>
      <c r="G30" s="12">
        <v>-1687790500.3199999</v>
      </c>
    </row>
    <row r="31" spans="1:17" x14ac:dyDescent="0.2">
      <c r="A31" s="4" t="s">
        <v>17</v>
      </c>
      <c r="B31" s="12">
        <v>0</v>
      </c>
      <c r="C31" s="12">
        <v>2215000</v>
      </c>
      <c r="D31" s="12">
        <v>-54790000</v>
      </c>
      <c r="E31" s="12">
        <v>0</v>
      </c>
      <c r="F31" s="12">
        <v>0</v>
      </c>
      <c r="G31" s="12">
        <v>-52575000</v>
      </c>
    </row>
    <row r="32" spans="1:17" x14ac:dyDescent="0.2">
      <c r="A32" s="4" t="s">
        <v>18</v>
      </c>
      <c r="B32" s="12">
        <v>-24367142.419999994</v>
      </c>
      <c r="C32" s="12">
        <v>-16229854.470000001</v>
      </c>
      <c r="D32" s="12">
        <v>-19693406.779999997</v>
      </c>
      <c r="E32" s="12">
        <v>-6058411.8399999989</v>
      </c>
      <c r="F32" s="12">
        <v>-59058.47</v>
      </c>
      <c r="G32" s="12">
        <v>-66407873.979999982</v>
      </c>
    </row>
    <row r="33" spans="1:7" ht="13.5" thickBot="1" x14ac:dyDescent="0.25">
      <c r="A33" s="4" t="s">
        <v>19</v>
      </c>
      <c r="B33" s="12">
        <v>18498.809999999998</v>
      </c>
      <c r="C33" s="12">
        <v>30388.5</v>
      </c>
      <c r="D33" s="12">
        <v>7241.0300000000007</v>
      </c>
      <c r="E33" s="12">
        <v>0</v>
      </c>
      <c r="F33" s="12">
        <v>5.4700000000000006</v>
      </c>
      <c r="G33" s="12">
        <v>56133.81</v>
      </c>
    </row>
    <row r="34" spans="1:7" ht="14.25" thickTop="1" thickBot="1" x14ac:dyDescent="0.25">
      <c r="A34" s="6" t="s">
        <v>22</v>
      </c>
      <c r="B34" s="14">
        <f>SUM(B24:B33,B20)</f>
        <v>3789652907.1616869</v>
      </c>
      <c r="C34" s="14">
        <f t="shared" ref="C34:G34" si="1">SUM(C24:C33,C20)</f>
        <v>1103543528.743222</v>
      </c>
      <c r="D34" s="14">
        <f t="shared" si="1"/>
        <v>232090375.03088108</v>
      </c>
      <c r="E34" s="14">
        <f t="shared" si="1"/>
        <v>1136680850.517242</v>
      </c>
      <c r="F34" s="14">
        <f t="shared" si="1"/>
        <v>59213439.796898</v>
      </c>
      <c r="G34" s="14">
        <f t="shared" si="1"/>
        <v>6321181101.2499304</v>
      </c>
    </row>
    <row r="35" spans="1:7" ht="13.5" thickTop="1" x14ac:dyDescent="0.2">
      <c r="A35" s="1"/>
      <c r="B35" s="10"/>
      <c r="C35" s="10"/>
      <c r="D35" s="10"/>
      <c r="E35" s="10"/>
      <c r="F35" s="10"/>
      <c r="G35" s="10"/>
    </row>
    <row r="36" spans="1:7" x14ac:dyDescent="0.2">
      <c r="C36" s="10"/>
      <c r="D36" s="10"/>
      <c r="E36" s="10"/>
      <c r="F36" s="10"/>
      <c r="G36" s="10"/>
    </row>
    <row r="37" spans="1:7" x14ac:dyDescent="0.2">
      <c r="A37" s="11" t="s">
        <v>23</v>
      </c>
      <c r="B37" s="12"/>
      <c r="C37" s="12"/>
      <c r="D37" s="12"/>
      <c r="E37" s="12"/>
      <c r="F37" s="12"/>
      <c r="G37" s="12"/>
    </row>
    <row r="38" spans="1:7" x14ac:dyDescent="0.2">
      <c r="A38" s="4" t="s">
        <v>10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f t="shared" ref="G38:G47" si="2">SUM(B38:F38)</f>
        <v>0</v>
      </c>
    </row>
    <row r="39" spans="1:7" x14ac:dyDescent="0.2">
      <c r="A39" s="4" t="s">
        <v>11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f t="shared" si="2"/>
        <v>0</v>
      </c>
    </row>
    <row r="40" spans="1:7" x14ac:dyDescent="0.2">
      <c r="A40" s="4" t="s">
        <v>12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f t="shared" si="2"/>
        <v>0</v>
      </c>
    </row>
    <row r="41" spans="1:7" x14ac:dyDescent="0.2">
      <c r="A41" s="4" t="s">
        <v>13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f t="shared" si="2"/>
        <v>0</v>
      </c>
    </row>
    <row r="42" spans="1:7" x14ac:dyDescent="0.2">
      <c r="A42" s="4" t="s">
        <v>14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f t="shared" si="2"/>
        <v>0</v>
      </c>
    </row>
    <row r="43" spans="1:7" x14ac:dyDescent="0.2">
      <c r="A43" s="4" t="s">
        <v>15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f t="shared" si="2"/>
        <v>0</v>
      </c>
    </row>
    <row r="44" spans="1:7" x14ac:dyDescent="0.2">
      <c r="A44" s="4" t="s">
        <v>16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f t="shared" si="2"/>
        <v>0</v>
      </c>
    </row>
    <row r="45" spans="1:7" x14ac:dyDescent="0.2">
      <c r="A45" s="4" t="s">
        <v>17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f t="shared" si="2"/>
        <v>0</v>
      </c>
    </row>
    <row r="46" spans="1:7" x14ac:dyDescent="0.2">
      <c r="A46" s="4" t="s">
        <v>18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f t="shared" si="2"/>
        <v>0</v>
      </c>
    </row>
    <row r="47" spans="1:7" ht="13.5" thickBot="1" x14ac:dyDescent="0.25">
      <c r="A47" s="4" t="s">
        <v>19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f t="shared" si="2"/>
        <v>0</v>
      </c>
    </row>
    <row r="48" spans="1:7" ht="14.25" thickTop="1" thickBot="1" x14ac:dyDescent="0.25">
      <c r="A48" s="6" t="s">
        <v>24</v>
      </c>
      <c r="B48" s="14">
        <f t="shared" ref="B48:F48" si="3">SUM(B38:B47,B34)</f>
        <v>3789652907.1616869</v>
      </c>
      <c r="C48" s="14">
        <f t="shared" si="3"/>
        <v>1103543528.743222</v>
      </c>
      <c r="D48" s="14">
        <f t="shared" si="3"/>
        <v>232090375.03088108</v>
      </c>
      <c r="E48" s="14">
        <f t="shared" si="3"/>
        <v>1136680850.517242</v>
      </c>
      <c r="F48" s="14">
        <f t="shared" si="3"/>
        <v>59213439.796898</v>
      </c>
      <c r="G48" s="14">
        <f>SUM(G38:G47,G34)</f>
        <v>6321181101.2499304</v>
      </c>
    </row>
    <row r="49" spans="1:7" ht="13.5" thickTop="1" x14ac:dyDescent="0.2"/>
    <row r="50" spans="1:7" x14ac:dyDescent="0.2">
      <c r="A50" s="11" t="s">
        <v>25</v>
      </c>
      <c r="B50" s="12"/>
      <c r="C50" s="12"/>
      <c r="D50" s="12"/>
      <c r="E50" s="12"/>
      <c r="F50" s="12"/>
      <c r="G50" s="12"/>
    </row>
    <row r="51" spans="1:7" x14ac:dyDescent="0.2">
      <c r="A51" s="4" t="s">
        <v>10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f t="shared" ref="G51:G60" si="4">SUM(B51:F51)</f>
        <v>0</v>
      </c>
    </row>
    <row r="52" spans="1:7" x14ac:dyDescent="0.2">
      <c r="A52" s="4" t="s">
        <v>11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f t="shared" si="4"/>
        <v>0</v>
      </c>
    </row>
    <row r="53" spans="1:7" x14ac:dyDescent="0.2">
      <c r="A53" s="4" t="s">
        <v>12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f t="shared" si="4"/>
        <v>0</v>
      </c>
    </row>
    <row r="54" spans="1:7" x14ac:dyDescent="0.2">
      <c r="A54" s="4" t="s">
        <v>13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f t="shared" si="4"/>
        <v>0</v>
      </c>
    </row>
    <row r="55" spans="1:7" x14ac:dyDescent="0.2">
      <c r="A55" s="4" t="s">
        <v>14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f t="shared" si="4"/>
        <v>0</v>
      </c>
    </row>
    <row r="56" spans="1:7" x14ac:dyDescent="0.2">
      <c r="A56" s="4" t="s">
        <v>15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f t="shared" si="4"/>
        <v>0</v>
      </c>
    </row>
    <row r="57" spans="1:7" x14ac:dyDescent="0.2">
      <c r="A57" s="4" t="s">
        <v>16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f t="shared" si="4"/>
        <v>0</v>
      </c>
    </row>
    <row r="58" spans="1:7" x14ac:dyDescent="0.2">
      <c r="A58" s="4" t="s">
        <v>17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f t="shared" si="4"/>
        <v>0</v>
      </c>
    </row>
    <row r="59" spans="1:7" x14ac:dyDescent="0.2">
      <c r="A59" s="4" t="s">
        <v>18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f t="shared" si="4"/>
        <v>0</v>
      </c>
    </row>
    <row r="60" spans="1:7" ht="13.5" thickBot="1" x14ac:dyDescent="0.25">
      <c r="A60" s="4" t="s">
        <v>19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f t="shared" si="4"/>
        <v>0</v>
      </c>
    </row>
    <row r="61" spans="1:7" ht="14.25" thickTop="1" thickBot="1" x14ac:dyDescent="0.25">
      <c r="A61" s="6" t="s">
        <v>26</v>
      </c>
      <c r="B61" s="14">
        <f t="shared" ref="B61:G61" si="5">SUM(B51:B60,B48)</f>
        <v>3789652907.1616869</v>
      </c>
      <c r="C61" s="14">
        <f t="shared" si="5"/>
        <v>1103543528.743222</v>
      </c>
      <c r="D61" s="14">
        <f t="shared" si="5"/>
        <v>232090375.03088108</v>
      </c>
      <c r="E61" s="14">
        <f t="shared" si="5"/>
        <v>1136680850.517242</v>
      </c>
      <c r="F61" s="14">
        <f t="shared" si="5"/>
        <v>59213439.796898</v>
      </c>
      <c r="G61" s="14">
        <f t="shared" si="5"/>
        <v>6321181101.2499304</v>
      </c>
    </row>
    <row r="62" spans="1:7" ht="13.5" thickTop="1" x14ac:dyDescent="0.2"/>
    <row r="65" spans="2:6" x14ac:dyDescent="0.2">
      <c r="B65" s="17"/>
      <c r="C65" s="17"/>
      <c r="D65" s="17"/>
      <c r="E65" s="17"/>
      <c r="F65" s="17"/>
    </row>
  </sheetData>
  <mergeCells count="2">
    <mergeCell ref="A1:G1"/>
    <mergeCell ref="A3:G3"/>
  </mergeCells>
  <pageMargins left="0.75" right="0.75" top="1" bottom="1" header="0.5" footer="0.5"/>
  <pageSetup scale="59" orientation="portrait" r:id="rId1"/>
  <headerFooter alignWithMargins="0">
    <oddHeader>&amp;R&amp;"Times New Roman,Bold"&amp;12Available for Public Use
Appendix M04
4Q2022
Page 1 of 1</oddHeader>
    <oddFooter>&amp;L&amp;"Times New Roman,Regular"&amp;12USAC&amp;C&amp;"Times New Roman,Regular"&amp;12Unaudited&amp;R&amp;"Times New Roman,Regular"&amp;12August 2,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M04 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apayne</cp:lastModifiedBy>
  <cp:lastPrinted>2022-04-12T19:20:06Z</cp:lastPrinted>
  <dcterms:created xsi:type="dcterms:W3CDTF">2022-04-12T19:19:20Z</dcterms:created>
  <dcterms:modified xsi:type="dcterms:W3CDTF">2022-08-01T13:06:04Z</dcterms:modified>
</cp:coreProperties>
</file>