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Collaboration\Finance\Compliance and Reporting\External Reporting\Demand Filing\2022\2Q2022\Step 1 - Filing Appendices and Working Drafts\M0\"/>
    </mc:Choice>
  </mc:AlternateContent>
  <bookViews>
    <workbookView xWindow="0" yWindow="0" windowWidth="23040" windowHeight="9192"/>
  </bookViews>
  <sheets>
    <sheet name="M01" sheetId="1" r:id="rId1"/>
  </sheets>
  <definedNames>
    <definedName name="_xlnm.Print_Area" localSheetId="0">'M01'!$B$1:$G$124</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8" i="1" l="1"/>
  <c r="B136" i="1"/>
  <c r="G134" i="1"/>
  <c r="B130" i="1"/>
  <c r="G122" i="1"/>
  <c r="B120" i="1"/>
  <c r="G118" i="1"/>
  <c r="B104" i="1"/>
  <c r="G96" i="1"/>
  <c r="B93" i="1"/>
  <c r="G91" i="1"/>
  <c r="B78" i="1"/>
  <c r="G70" i="1"/>
  <c r="B68" i="1"/>
  <c r="B55" i="1"/>
  <c r="G47" i="1"/>
  <c r="B44" i="1"/>
  <c r="G42" i="1"/>
  <c r="B33" i="1"/>
  <c r="G18" i="1"/>
  <c r="G98" i="1" l="1"/>
  <c r="G49" i="1"/>
  <c r="G140" i="1"/>
  <c r="G124" i="1"/>
  <c r="G66" i="1"/>
  <c r="G72" i="1" s="1"/>
  <c r="G23" i="1"/>
  <c r="G25" i="1" s="1"/>
</calcChain>
</file>

<file path=xl/sharedStrings.xml><?xml version="1.0" encoding="utf-8"?>
<sst xmlns="http://schemas.openxmlformats.org/spreadsheetml/2006/main" count="109" uniqueCount="49">
  <si>
    <t>USAC COMMON BUDGET</t>
  </si>
  <si>
    <t>(stated in thousands)</t>
  </si>
  <si>
    <t>2nd Quarter Operating Budget:</t>
  </si>
  <si>
    <t>Compensation &amp; Benefits</t>
  </si>
  <si>
    <t>Travel, Training, &amp; Education</t>
  </si>
  <si>
    <t>Other Employee Expenses</t>
  </si>
  <si>
    <t>Contract Labor</t>
  </si>
  <si>
    <t>External Audits</t>
  </si>
  <si>
    <t>Other Professional Fees</t>
  </si>
  <si>
    <t>Computer Support &amp; Maintenance</t>
  </si>
  <si>
    <t>Rent</t>
  </si>
  <si>
    <t>Taxes &amp; Insurance</t>
  </si>
  <si>
    <t>Hardware and Equipment</t>
  </si>
  <si>
    <t>Other Expenses</t>
  </si>
  <si>
    <t>Data Collection Billing Reimbursement</t>
  </si>
  <si>
    <t xml:space="preserve"> </t>
  </si>
  <si>
    <t>TOTAL USAC COMMON OPERATING BUDGET *</t>
  </si>
  <si>
    <t>2nd Quarter Capital Budget:</t>
  </si>
  <si>
    <t>Non-Program Specific Capital Budget</t>
  </si>
  <si>
    <t>Note 1</t>
  </si>
  <si>
    <t>TOTAL USAC COMMON CAPITAL BUDGET *</t>
  </si>
  <si>
    <t>TOTAL USAC COMMON BUDGETS *</t>
  </si>
  <si>
    <t>*  These costs are allocated to each of the programs.</t>
  </si>
  <si>
    <t>HIGH COST</t>
  </si>
  <si>
    <t>USAC Support - Allocation of Common Budget</t>
  </si>
  <si>
    <t xml:space="preserve">     High Cost Operating Total</t>
  </si>
  <si>
    <t>Direct Capital Costs</t>
  </si>
  <si>
    <t>USAC Support - Allocation of Common Capital Budget</t>
  </si>
  <si>
    <t xml:space="preserve">     High Cost Capital Total</t>
  </si>
  <si>
    <t>TOTAL USAC HIGH COST BUDGETS</t>
  </si>
  <si>
    <t>LOW INCOME</t>
  </si>
  <si>
    <t>Lifeline Eligibility Verification</t>
  </si>
  <si>
    <t xml:space="preserve">     Low Income Operating Total</t>
  </si>
  <si>
    <t xml:space="preserve">     Low Income Capital Total</t>
  </si>
  <si>
    <t>TOTAL USAC LOW INCOME BUDGETS</t>
  </si>
  <si>
    <t>RURAL HEALTH CARE</t>
  </si>
  <si>
    <t xml:space="preserve">     Rural Health Care Operating Total</t>
  </si>
  <si>
    <t xml:space="preserve">     Rural Health Care Capital Total</t>
  </si>
  <si>
    <t>TOTAL USAC RURAL HEALTH CARE BUDGETS</t>
  </si>
  <si>
    <t>SCHOOLS &amp; LIBRARIES</t>
  </si>
  <si>
    <t>SL Program Administration</t>
  </si>
  <si>
    <t xml:space="preserve">     Schools &amp; Libraries Operating Total</t>
  </si>
  <si>
    <t xml:space="preserve">     Schools &amp; Libraries Capital Total</t>
  </si>
  <si>
    <t>TOTAL USAC SCHOOLS &amp; LIBRARIES BUDGETS</t>
  </si>
  <si>
    <t>CONNECTED CARE PILOT</t>
  </si>
  <si>
    <t xml:space="preserve">     CONNECTED CARE PILOT Operating Total</t>
  </si>
  <si>
    <t xml:space="preserve">     CONNECTED CARE PILOT Capital Total</t>
  </si>
  <si>
    <t>TOTAL USAC CONNECTED CARE PILOT BUDGETS</t>
  </si>
  <si>
    <t>Note 1: The USAC budget is not final at the time the 1Q M01 is filed. All updates to the 1Q budget are filed with the 2Q budget. In the case where the revised 1Q budget is less than the originally filed 1Q budget, the budget line can show as negative.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</si>
</sst>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quot;$&quot;#,##0.0"/>
    <numFmt numFmtId="165" formatCode="#,##0.0"/>
  </numFmts>
  <fonts count="11" x14ac:knownFonts="1">
    <font>
      <sz val="10"/>
      <name val="Arial"/>
    </font>
    <font>
      <sz val="10"/>
      <name val="Times New Roman"/>
      <family val="1"/>
    </font>
    <font>
      <sz val="10"/>
      <name val="Arial"/>
      <family val="2"/>
    </font>
    <font>
      <b/>
      <sz val="12"/>
      <name val="Times New Roman"/>
      <family val="1"/>
    </font>
    <font>
      <b/>
      <sz val="10"/>
      <name val="Times New Roman"/>
      <family val="1"/>
    </font>
    <font>
      <b/>
      <u/>
      <sz val="10"/>
      <name val="Times New Roman"/>
      <family val="1"/>
    </font>
    <font>
      <sz val="8"/>
      <name val="Arial"/>
      <family val="2"/>
    </font>
    <font>
      <sz val="10"/>
      <color indexed="0"/>
      <name val="Arial"/>
      <family val="2"/>
    </font>
    <font>
      <sz val="10"/>
      <color indexed="0"/>
      <name val="Times New Roman"/>
      <family val="1"/>
    </font>
    <font>
      <i/>
      <sz val="10"/>
      <name val="Times New Roman"/>
      <family val="1"/>
    </font>
    <font>
      <i/>
      <sz val="10"/>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0" fontId="7" fillId="0" borderId="0"/>
  </cellStyleXfs>
  <cellXfs count="40">
    <xf numFmtId="0" fontId="0" fillId="0" borderId="0" xfId="0"/>
    <xf numFmtId="43" fontId="1" fillId="0" borderId="0" xfId="1" applyNumberFormat="1" applyFont="1" applyFill="1"/>
    <xf numFmtId="0" fontId="3" fillId="0" borderId="0" xfId="0" applyFont="1" applyFill="1" applyAlignment="1">
      <alignment horizontal="center"/>
    </xf>
    <xf numFmtId="0" fontId="1" fillId="0" borderId="0" xfId="0" applyFont="1" applyFill="1" applyAlignment="1">
      <alignment horizontal="center"/>
    </xf>
    <xf numFmtId="43" fontId="4" fillId="0" borderId="0" xfId="0" applyNumberFormat="1" applyFont="1" applyFill="1" applyAlignment="1">
      <alignment horizontal="center"/>
    </xf>
    <xf numFmtId="43" fontId="4" fillId="0" borderId="0" xfId="0" applyNumberFormat="1" applyFont="1" applyFill="1" applyBorder="1" applyAlignment="1">
      <alignment horizontal="center"/>
    </xf>
    <xf numFmtId="44" fontId="1" fillId="0" borderId="0" xfId="2" applyFont="1" applyFill="1"/>
    <xf numFmtId="43" fontId="1" fillId="0" borderId="1" xfId="1" applyNumberFormat="1" applyFont="1" applyFill="1" applyBorder="1"/>
    <xf numFmtId="44" fontId="4" fillId="0" borderId="0" xfId="2" applyFont="1" applyFill="1"/>
    <xf numFmtId="43" fontId="4" fillId="0" borderId="0" xfId="1" applyNumberFormat="1" applyFont="1" applyFill="1" applyBorder="1"/>
    <xf numFmtId="43" fontId="9" fillId="0" borderId="0" xfId="1" applyNumberFormat="1" applyFont="1" applyFill="1" applyBorder="1"/>
    <xf numFmtId="0" fontId="1" fillId="0" borderId="0" xfId="0" applyFont="1" applyFill="1"/>
    <xf numFmtId="0" fontId="0" fillId="0" borderId="0" xfId="0" applyFill="1"/>
    <xf numFmtId="0" fontId="5" fillId="0" borderId="0" xfId="0" applyFont="1" applyFill="1"/>
    <xf numFmtId="0" fontId="4" fillId="0" borderId="0" xfId="0" applyFont="1" applyFill="1" applyAlignment="1">
      <alignment horizontal="center"/>
    </xf>
    <xf numFmtId="0" fontId="8" fillId="0" borderId="0" xfId="3" applyFont="1" applyFill="1" applyAlignment="1">
      <alignment horizontal="left"/>
    </xf>
    <xf numFmtId="43" fontId="1" fillId="0" borderId="0" xfId="0" applyNumberFormat="1" applyFont="1" applyFill="1"/>
    <xf numFmtId="0" fontId="4" fillId="0" borderId="0" xfId="0" applyFont="1" applyFill="1"/>
    <xf numFmtId="44" fontId="1" fillId="0" borderId="1" xfId="2" applyFont="1" applyFill="1" applyBorder="1"/>
    <xf numFmtId="165" fontId="1" fillId="0" borderId="0" xfId="0" applyNumberFormat="1" applyFont="1" applyFill="1" applyAlignment="1">
      <alignment horizontal="center"/>
    </xf>
    <xf numFmtId="165" fontId="1" fillId="0" borderId="0" xfId="0" applyNumberFormat="1" applyFont="1" applyFill="1"/>
    <xf numFmtId="43" fontId="4" fillId="0" borderId="0" xfId="1" applyNumberFormat="1" applyFont="1" applyFill="1"/>
    <xf numFmtId="0" fontId="1" fillId="0" borderId="0" xfId="0" applyFont="1" applyFill="1" applyBorder="1"/>
    <xf numFmtId="0" fontId="5" fillId="0" borderId="0" xfId="0" applyFont="1" applyFill="1" applyAlignment="1">
      <alignment horizontal="center"/>
    </xf>
    <xf numFmtId="43" fontId="3" fillId="0" borderId="0" xfId="1" applyNumberFormat="1" applyFont="1" applyFill="1" applyAlignment="1">
      <alignment horizontal="center"/>
    </xf>
    <xf numFmtId="164" fontId="1" fillId="0" borderId="0" xfId="0" applyNumberFormat="1" applyFont="1" applyFill="1"/>
    <xf numFmtId="44" fontId="1" fillId="0" borderId="0" xfId="2" applyNumberFormat="1" applyFont="1" applyFill="1"/>
    <xf numFmtId="164" fontId="1" fillId="0" borderId="0" xfId="0" applyNumberFormat="1" applyFont="1" applyFill="1" applyBorder="1"/>
    <xf numFmtId="0" fontId="9" fillId="0" borderId="0" xfId="0" applyFont="1" applyFill="1"/>
    <xf numFmtId="0" fontId="10" fillId="0" borderId="0" xfId="0" applyFont="1" applyFill="1"/>
    <xf numFmtId="0" fontId="9" fillId="0" borderId="0" xfId="0" applyFont="1" applyFill="1" applyBorder="1"/>
    <xf numFmtId="0" fontId="10" fillId="0" borderId="0" xfId="0" applyFont="1" applyFill="1" applyBorder="1"/>
    <xf numFmtId="0" fontId="0" fillId="0" borderId="0" xfId="0" applyFill="1" applyBorder="1" applyAlignment="1">
      <alignment vertical="top"/>
    </xf>
    <xf numFmtId="43" fontId="1" fillId="0" borderId="0" xfId="1" applyNumberFormat="1" applyFont="1" applyFill="1" applyBorder="1"/>
    <xf numFmtId="0" fontId="0" fillId="0" borderId="0" xfId="0" applyFill="1" applyBorder="1"/>
    <xf numFmtId="0" fontId="1" fillId="0" borderId="0" xfId="0" applyFont="1" applyFill="1" applyAlignment="1">
      <alignment horizontal="center"/>
    </xf>
    <xf numFmtId="0" fontId="3" fillId="0" borderId="0" xfId="0" applyFont="1" applyFill="1" applyAlignment="1">
      <alignment horizontal="center"/>
    </xf>
    <xf numFmtId="0" fontId="6" fillId="0" borderId="0" xfId="0" applyFont="1" applyFill="1" applyAlignment="1">
      <alignment horizontal="center" vertical="center" wrapText="1"/>
    </xf>
    <xf numFmtId="164" fontId="3" fillId="0" borderId="0" xfId="0" applyNumberFormat="1" applyFont="1" applyFill="1" applyAlignment="1">
      <alignment horizontal="center"/>
    </xf>
    <xf numFmtId="0" fontId="1" fillId="0" borderId="0" xfId="0" applyFont="1" applyFill="1" applyBorder="1" applyAlignment="1">
      <alignment horizontal="left" vertical="top" wrapText="1"/>
    </xf>
  </cellXfs>
  <cellStyles count="4">
    <cellStyle name="Comma" xfId="1" builtinId="3"/>
    <cellStyle name="Currency" xfId="2" builtinId="4"/>
    <cellStyle name="Normal" xfId="0" builtinId="0"/>
    <cellStyle name="Normal_M01 Budget 1Q201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145"/>
  <sheetViews>
    <sheetView showGridLines="0" tabSelected="1" zoomScale="110" zoomScaleNormal="110" zoomScaleSheetLayoutView="110" workbookViewId="0">
      <selection activeCell="J21" sqref="J21"/>
    </sheetView>
  </sheetViews>
  <sheetFormatPr defaultColWidth="8.6640625" defaultRowHeight="13.2" x14ac:dyDescent="0.25"/>
  <cols>
    <col min="1" max="1" width="9.6640625" style="11" customWidth="1"/>
    <col min="2" max="2" width="8.6640625" style="11"/>
    <col min="3" max="3" width="13.6640625" style="11" customWidth="1"/>
    <col min="4" max="4" width="3.6640625" style="11" customWidth="1"/>
    <col min="5" max="5" width="11.33203125" style="11" customWidth="1"/>
    <col min="6" max="6" width="21.6640625" style="11" customWidth="1"/>
    <col min="7" max="8" width="18.6640625" style="1" customWidth="1"/>
    <col min="9" max="16384" width="8.6640625" style="12"/>
  </cols>
  <sheetData>
    <row r="2" spans="2:9" ht="15" customHeight="1" x14ac:dyDescent="0.3">
      <c r="B2" s="36" t="s">
        <v>0</v>
      </c>
      <c r="C2" s="36"/>
      <c r="D2" s="36"/>
      <c r="E2" s="36"/>
      <c r="F2" s="36"/>
      <c r="G2" s="36"/>
      <c r="H2" s="2"/>
    </row>
    <row r="3" spans="2:9" ht="12" customHeight="1" x14ac:dyDescent="0.25">
      <c r="B3" s="35" t="s">
        <v>1</v>
      </c>
      <c r="C3" s="35"/>
      <c r="D3" s="35"/>
      <c r="E3" s="35"/>
      <c r="F3" s="35"/>
      <c r="G3" s="35"/>
      <c r="H3" s="3"/>
    </row>
    <row r="4" spans="2:9" ht="12" customHeight="1" x14ac:dyDescent="0.25">
      <c r="G4" s="4"/>
      <c r="H4" s="4"/>
    </row>
    <row r="5" spans="2:9" ht="12" customHeight="1" x14ac:dyDescent="0.25">
      <c r="B5" s="13" t="s">
        <v>2</v>
      </c>
      <c r="G5" s="5"/>
      <c r="H5" s="5"/>
    </row>
    <row r="6" spans="2:9" ht="12" customHeight="1" x14ac:dyDescent="0.25">
      <c r="B6" s="11" t="s">
        <v>3</v>
      </c>
      <c r="E6" s="14"/>
      <c r="F6" s="14"/>
      <c r="G6" s="6">
        <v>14528.37</v>
      </c>
      <c r="H6" s="6"/>
    </row>
    <row r="7" spans="2:9" ht="12" customHeight="1" x14ac:dyDescent="0.25">
      <c r="B7" s="11" t="s">
        <v>4</v>
      </c>
      <c r="G7" s="1">
        <v>281.17</v>
      </c>
      <c r="H7" s="6"/>
    </row>
    <row r="8" spans="2:9" ht="12" customHeight="1" x14ac:dyDescent="0.25">
      <c r="B8" s="11" t="s">
        <v>5</v>
      </c>
      <c r="G8" s="1">
        <v>184.97</v>
      </c>
      <c r="H8" s="6"/>
    </row>
    <row r="9" spans="2:9" ht="12" customHeight="1" x14ac:dyDescent="0.25">
      <c r="B9" s="11" t="s">
        <v>6</v>
      </c>
      <c r="G9" s="1">
        <v>1822.6</v>
      </c>
      <c r="H9" s="6"/>
      <c r="I9" s="37"/>
    </row>
    <row r="10" spans="2:9" ht="12" customHeight="1" x14ac:dyDescent="0.25">
      <c r="B10" s="11" t="s">
        <v>7</v>
      </c>
      <c r="G10" s="1">
        <v>712.5</v>
      </c>
      <c r="H10" s="6"/>
      <c r="I10" s="37"/>
    </row>
    <row r="11" spans="2:9" ht="12" customHeight="1" x14ac:dyDescent="0.25">
      <c r="B11" s="11" t="s">
        <v>8</v>
      </c>
      <c r="G11" s="1">
        <v>125.46</v>
      </c>
      <c r="H11" s="6"/>
      <c r="I11" s="37"/>
    </row>
    <row r="12" spans="2:9" ht="12" customHeight="1" x14ac:dyDescent="0.25">
      <c r="B12" s="11" t="s">
        <v>9</v>
      </c>
      <c r="G12" s="1">
        <v>4046.97</v>
      </c>
      <c r="H12" s="6"/>
      <c r="I12" s="37"/>
    </row>
    <row r="13" spans="2:9" ht="12" customHeight="1" x14ac:dyDescent="0.25">
      <c r="B13" s="15" t="s">
        <v>10</v>
      </c>
      <c r="G13" s="1">
        <v>1883.38</v>
      </c>
      <c r="H13" s="6"/>
      <c r="I13" s="37"/>
    </row>
    <row r="14" spans="2:9" ht="12" customHeight="1" x14ac:dyDescent="0.25">
      <c r="B14" s="11" t="s">
        <v>11</v>
      </c>
      <c r="G14" s="1">
        <v>174.86</v>
      </c>
      <c r="H14" s="6"/>
      <c r="I14" s="37"/>
    </row>
    <row r="15" spans="2:9" ht="12" customHeight="1" x14ac:dyDescent="0.25">
      <c r="B15" s="11" t="s">
        <v>12</v>
      </c>
      <c r="G15" s="1">
        <v>224</v>
      </c>
      <c r="H15" s="6"/>
    </row>
    <row r="16" spans="2:9" ht="12" customHeight="1" x14ac:dyDescent="0.25">
      <c r="B16" s="11" t="s">
        <v>13</v>
      </c>
      <c r="G16" s="16">
        <v>187.5</v>
      </c>
      <c r="H16" s="6"/>
    </row>
    <row r="17" spans="2:8" ht="12" customHeight="1" x14ac:dyDescent="0.25">
      <c r="B17" s="11" t="s">
        <v>14</v>
      </c>
      <c r="G17" s="7">
        <v>-73.7</v>
      </c>
      <c r="H17" s="6"/>
    </row>
    <row r="18" spans="2:8" ht="12" customHeight="1" x14ac:dyDescent="0.25">
      <c r="G18" s="8">
        <f>SUM(G6:G17)</f>
        <v>24098.080000000002</v>
      </c>
      <c r="H18" s="6"/>
    </row>
    <row r="19" spans="2:8" ht="12" customHeight="1" x14ac:dyDescent="0.25">
      <c r="B19" s="11" t="s">
        <v>15</v>
      </c>
      <c r="C19" s="17" t="s">
        <v>16</v>
      </c>
      <c r="H19" s="6"/>
    </row>
    <row r="20" spans="2:8" ht="12" customHeight="1" x14ac:dyDescent="0.25">
      <c r="C20" s="17"/>
      <c r="H20" s="6"/>
    </row>
    <row r="21" spans="2:8" ht="12" customHeight="1" x14ac:dyDescent="0.25">
      <c r="B21" s="13" t="s">
        <v>17</v>
      </c>
      <c r="C21" s="17"/>
      <c r="H21" s="6"/>
    </row>
    <row r="22" spans="2:8" ht="12" customHeight="1" x14ac:dyDescent="0.25">
      <c r="B22" s="11" t="s">
        <v>18</v>
      </c>
      <c r="C22" s="17"/>
      <c r="G22" s="18">
        <v>-25.4</v>
      </c>
      <c r="H22" s="6" t="s">
        <v>19</v>
      </c>
    </row>
    <row r="23" spans="2:8" ht="12" customHeight="1" x14ac:dyDescent="0.25">
      <c r="C23" s="17" t="s">
        <v>20</v>
      </c>
      <c r="G23" s="8">
        <f t="shared" ref="G23" si="0">SUM(G22)</f>
        <v>-25.4</v>
      </c>
      <c r="H23" s="6"/>
    </row>
    <row r="24" spans="2:8" ht="12" customHeight="1" x14ac:dyDescent="0.25">
      <c r="C24" s="17"/>
      <c r="H24" s="6"/>
    </row>
    <row r="25" spans="2:8" ht="12" customHeight="1" x14ac:dyDescent="0.25">
      <c r="C25" s="17" t="s">
        <v>21</v>
      </c>
      <c r="G25" s="8">
        <f>SUM(G18,G23)</f>
        <v>24072.68</v>
      </c>
      <c r="H25" s="6"/>
    </row>
    <row r="26" spans="2:8" ht="12" customHeight="1" x14ac:dyDescent="0.25">
      <c r="C26" s="17"/>
      <c r="H26" s="6"/>
    </row>
    <row r="27" spans="2:8" ht="12" customHeight="1" x14ac:dyDescent="0.25">
      <c r="C27" s="17" t="s">
        <v>22</v>
      </c>
      <c r="H27" s="6"/>
    </row>
    <row r="28" spans="2:8" ht="12" customHeight="1" x14ac:dyDescent="0.25">
      <c r="C28" s="17"/>
      <c r="H28" s="6"/>
    </row>
    <row r="29" spans="2:8" ht="15" customHeight="1" x14ac:dyDescent="0.25">
      <c r="C29" s="17"/>
      <c r="H29" s="6"/>
    </row>
    <row r="30" spans="2:8" ht="15.6" x14ac:dyDescent="0.3">
      <c r="B30" s="38" t="s">
        <v>23</v>
      </c>
      <c r="C30" s="38"/>
      <c r="D30" s="38"/>
      <c r="E30" s="38"/>
      <c r="F30" s="38"/>
      <c r="G30" s="38"/>
      <c r="H30" s="6"/>
    </row>
    <row r="31" spans="2:8" ht="12" customHeight="1" x14ac:dyDescent="0.25">
      <c r="B31" s="35" t="s">
        <v>1</v>
      </c>
      <c r="C31" s="35"/>
      <c r="D31" s="35"/>
      <c r="E31" s="35"/>
      <c r="F31" s="35"/>
      <c r="G31" s="35"/>
      <c r="H31" s="6"/>
    </row>
    <row r="32" spans="2:8" ht="12" customHeight="1" x14ac:dyDescent="0.25">
      <c r="H32" s="6"/>
    </row>
    <row r="33" spans="2:8" ht="12" customHeight="1" x14ac:dyDescent="0.25">
      <c r="B33" s="13" t="str">
        <f>B5</f>
        <v>2nd Quarter Operating Budget:</v>
      </c>
      <c r="F33" s="19"/>
      <c r="G33" s="5"/>
      <c r="H33" s="6"/>
    </row>
    <row r="34" spans="2:8" ht="12" customHeight="1" x14ac:dyDescent="0.25">
      <c r="B34" s="11" t="s">
        <v>3</v>
      </c>
      <c r="G34" s="6">
        <v>2640.04</v>
      </c>
      <c r="H34" s="6"/>
    </row>
    <row r="35" spans="2:8" ht="12" customHeight="1" x14ac:dyDescent="0.25">
      <c r="B35" s="11" t="s">
        <v>4</v>
      </c>
      <c r="G35" s="1">
        <v>4</v>
      </c>
      <c r="H35" s="6"/>
    </row>
    <row r="36" spans="2:8" ht="12" customHeight="1" x14ac:dyDescent="0.25">
      <c r="B36" s="11" t="s">
        <v>5</v>
      </c>
      <c r="G36" s="1">
        <v>2.19</v>
      </c>
      <c r="H36" s="6"/>
    </row>
    <row r="37" spans="2:8" ht="12" customHeight="1" x14ac:dyDescent="0.25">
      <c r="B37" s="11" t="s">
        <v>6</v>
      </c>
      <c r="G37" s="1">
        <v>1265.3599999999999</v>
      </c>
      <c r="H37" s="6"/>
    </row>
    <row r="38" spans="2:8" ht="12" customHeight="1" x14ac:dyDescent="0.25">
      <c r="B38" s="11" t="s">
        <v>7</v>
      </c>
      <c r="G38" s="1">
        <v>825</v>
      </c>
      <c r="H38" s="6"/>
    </row>
    <row r="39" spans="2:8" ht="12" customHeight="1" x14ac:dyDescent="0.25">
      <c r="B39" s="11" t="s">
        <v>8</v>
      </c>
      <c r="G39" s="1">
        <v>703.5</v>
      </c>
      <c r="H39" s="6"/>
    </row>
    <row r="40" spans="2:8" ht="12" customHeight="1" x14ac:dyDescent="0.25">
      <c r="B40" s="11" t="s">
        <v>9</v>
      </c>
      <c r="G40" s="1">
        <v>140.24</v>
      </c>
      <c r="H40" s="6"/>
    </row>
    <row r="41" spans="2:8" ht="12" customHeight="1" x14ac:dyDescent="0.25">
      <c r="B41" s="11" t="s">
        <v>24</v>
      </c>
      <c r="G41" s="7">
        <v>8916.2900000000009</v>
      </c>
      <c r="H41" s="6"/>
    </row>
    <row r="42" spans="2:8" ht="12" customHeight="1" x14ac:dyDescent="0.25">
      <c r="B42" s="17" t="s">
        <v>25</v>
      </c>
      <c r="E42" s="20"/>
      <c r="G42" s="8">
        <f>SUM(G34:G41)</f>
        <v>14496.62</v>
      </c>
      <c r="H42" s="6"/>
    </row>
    <row r="43" spans="2:8" ht="12" customHeight="1" x14ac:dyDescent="0.25">
      <c r="B43" s="17"/>
      <c r="E43" s="20"/>
      <c r="G43" s="21"/>
      <c r="H43" s="6"/>
    </row>
    <row r="44" spans="2:8" ht="12" customHeight="1" x14ac:dyDescent="0.25">
      <c r="B44" s="13" t="str">
        <f>B21</f>
        <v>2nd Quarter Capital Budget:</v>
      </c>
      <c r="C44" s="17"/>
      <c r="H44" s="6"/>
    </row>
    <row r="45" spans="2:8" ht="12" customHeight="1" x14ac:dyDescent="0.25">
      <c r="B45" s="11" t="s">
        <v>26</v>
      </c>
      <c r="C45" s="17"/>
      <c r="G45" s="6">
        <v>759</v>
      </c>
      <c r="H45" s="6"/>
    </row>
    <row r="46" spans="2:8" ht="12" customHeight="1" x14ac:dyDescent="0.25">
      <c r="B46" s="11" t="s">
        <v>27</v>
      </c>
      <c r="C46" s="17"/>
      <c r="G46" s="7">
        <v>-9.4</v>
      </c>
      <c r="H46" s="6" t="s">
        <v>19</v>
      </c>
    </row>
    <row r="47" spans="2:8" ht="12" customHeight="1" x14ac:dyDescent="0.25">
      <c r="B47" s="17" t="s">
        <v>28</v>
      </c>
      <c r="C47" s="17"/>
      <c r="G47" s="8">
        <f>SUM(G45:G46)</f>
        <v>749.6</v>
      </c>
      <c r="H47" s="6"/>
    </row>
    <row r="48" spans="2:8" ht="12" customHeight="1" x14ac:dyDescent="0.25">
      <c r="C48" s="17"/>
      <c r="H48" s="6"/>
    </row>
    <row r="49" spans="2:8" ht="12" customHeight="1" x14ac:dyDescent="0.25">
      <c r="C49" s="17" t="s">
        <v>29</v>
      </c>
      <c r="G49" s="8">
        <f>SUM(G42,G47)</f>
        <v>15246.220000000001</v>
      </c>
      <c r="H49" s="6"/>
    </row>
    <row r="50" spans="2:8" ht="12" customHeight="1" x14ac:dyDescent="0.25">
      <c r="C50" s="17"/>
      <c r="H50" s="6"/>
    </row>
    <row r="51" spans="2:8" ht="15" customHeight="1" x14ac:dyDescent="0.25">
      <c r="C51" s="17"/>
      <c r="H51" s="6"/>
    </row>
    <row r="52" spans="2:8" ht="15.6" x14ac:dyDescent="0.3">
      <c r="B52" s="38" t="s">
        <v>30</v>
      </c>
      <c r="C52" s="38"/>
      <c r="D52" s="38"/>
      <c r="E52" s="38"/>
      <c r="F52" s="38"/>
      <c r="G52" s="38"/>
      <c r="H52" s="6"/>
    </row>
    <row r="53" spans="2:8" ht="12" customHeight="1" x14ac:dyDescent="0.25">
      <c r="B53" s="35" t="s">
        <v>1</v>
      </c>
      <c r="C53" s="35"/>
      <c r="D53" s="35"/>
      <c r="E53" s="35"/>
      <c r="F53" s="35"/>
      <c r="G53" s="35"/>
      <c r="H53" s="6"/>
    </row>
    <row r="54" spans="2:8" ht="13.5" customHeight="1" x14ac:dyDescent="0.25">
      <c r="B54" s="17"/>
      <c r="E54" s="3"/>
      <c r="H54" s="6"/>
    </row>
    <row r="55" spans="2:8" x14ac:dyDescent="0.25">
      <c r="B55" s="13" t="str">
        <f>B5</f>
        <v>2nd Quarter Operating Budget:</v>
      </c>
      <c r="E55" s="20"/>
      <c r="G55" s="5"/>
      <c r="H55" s="6"/>
    </row>
    <row r="56" spans="2:8" ht="12" customHeight="1" x14ac:dyDescent="0.25">
      <c r="B56" s="11" t="s">
        <v>3</v>
      </c>
      <c r="E56" s="20"/>
      <c r="G56" s="6">
        <v>2938.88</v>
      </c>
      <c r="H56" s="6"/>
    </row>
    <row r="57" spans="2:8" ht="12" customHeight="1" x14ac:dyDescent="0.25">
      <c r="B57" s="11" t="s">
        <v>4</v>
      </c>
      <c r="E57" s="20"/>
      <c r="G57" s="1">
        <v>21.98</v>
      </c>
      <c r="H57" s="6"/>
    </row>
    <row r="58" spans="2:8" ht="12" customHeight="1" x14ac:dyDescent="0.25">
      <c r="B58" s="11" t="s">
        <v>5</v>
      </c>
      <c r="E58" s="20"/>
      <c r="G58" s="1">
        <v>2.84</v>
      </c>
      <c r="H58" s="6"/>
    </row>
    <row r="59" spans="2:8" ht="12" customHeight="1" x14ac:dyDescent="0.25">
      <c r="B59" s="11" t="s">
        <v>6</v>
      </c>
      <c r="E59" s="20"/>
      <c r="G59" s="1">
        <v>556.6</v>
      </c>
      <c r="H59" s="6"/>
    </row>
    <row r="60" spans="2:8" ht="12" customHeight="1" x14ac:dyDescent="0.25">
      <c r="B60" s="11" t="s">
        <v>7</v>
      </c>
      <c r="E60" s="20"/>
      <c r="G60" s="1">
        <v>262.5</v>
      </c>
      <c r="H60" s="6"/>
    </row>
    <row r="61" spans="2:8" ht="12" customHeight="1" x14ac:dyDescent="0.25">
      <c r="B61" s="11" t="s">
        <v>31</v>
      </c>
      <c r="E61" s="20"/>
      <c r="G61" s="1">
        <v>-124.99</v>
      </c>
      <c r="H61" s="6" t="s">
        <v>19</v>
      </c>
    </row>
    <row r="62" spans="2:8" ht="12" customHeight="1" x14ac:dyDescent="0.25">
      <c r="B62" s="11" t="s">
        <v>8</v>
      </c>
      <c r="E62" s="20"/>
      <c r="G62" s="1">
        <v>6278.02</v>
      </c>
      <c r="H62" s="6"/>
    </row>
    <row r="63" spans="2:8" ht="12" customHeight="1" x14ac:dyDescent="0.25">
      <c r="B63" s="11" t="s">
        <v>9</v>
      </c>
      <c r="E63" s="20"/>
      <c r="G63" s="1">
        <v>456.19</v>
      </c>
      <c r="H63" s="6"/>
    </row>
    <row r="64" spans="2:8" ht="12" customHeight="1" x14ac:dyDescent="0.25">
      <c r="B64" s="11" t="s">
        <v>13</v>
      </c>
      <c r="E64" s="20"/>
      <c r="G64" s="1">
        <v>230.25</v>
      </c>
      <c r="H64" s="6"/>
    </row>
    <row r="65" spans="2:8" ht="12" customHeight="1" x14ac:dyDescent="0.25">
      <c r="B65" s="11" t="s">
        <v>24</v>
      </c>
      <c r="E65" s="20"/>
      <c r="G65" s="7">
        <v>5077.47</v>
      </c>
      <c r="H65" s="6"/>
    </row>
    <row r="66" spans="2:8" ht="12" customHeight="1" x14ac:dyDescent="0.25">
      <c r="B66" s="17" t="s">
        <v>32</v>
      </c>
      <c r="G66" s="8">
        <f>SUM(G56:G65)</f>
        <v>15699.740000000002</v>
      </c>
      <c r="H66" s="6"/>
    </row>
    <row r="67" spans="2:8" ht="12" customHeight="1" x14ac:dyDescent="0.25">
      <c r="G67" s="21"/>
      <c r="H67" s="6"/>
    </row>
    <row r="68" spans="2:8" ht="12" customHeight="1" x14ac:dyDescent="0.25">
      <c r="B68" s="13" t="str">
        <f>B21</f>
        <v>2nd Quarter Capital Budget:</v>
      </c>
      <c r="C68" s="17"/>
      <c r="H68" s="6"/>
    </row>
    <row r="69" spans="2:8" ht="12" customHeight="1" x14ac:dyDescent="0.25">
      <c r="B69" s="11" t="s">
        <v>27</v>
      </c>
      <c r="C69" s="17"/>
      <c r="G69" s="18">
        <v>-5.35</v>
      </c>
      <c r="H69" s="6" t="s">
        <v>19</v>
      </c>
    </row>
    <row r="70" spans="2:8" ht="12" customHeight="1" x14ac:dyDescent="0.25">
      <c r="B70" s="17" t="s">
        <v>33</v>
      </c>
      <c r="C70" s="17"/>
      <c r="G70" s="8">
        <f>SUM(G69:G69)</f>
        <v>-5.35</v>
      </c>
      <c r="H70" s="6"/>
    </row>
    <row r="71" spans="2:8" x14ac:dyDescent="0.25">
      <c r="C71" s="17"/>
      <c r="H71" s="6"/>
    </row>
    <row r="72" spans="2:8" x14ac:dyDescent="0.25">
      <c r="C72" s="17" t="s">
        <v>34</v>
      </c>
      <c r="G72" s="8">
        <f>SUM(G66,G70)</f>
        <v>15694.390000000001</v>
      </c>
      <c r="H72" s="6"/>
    </row>
    <row r="73" spans="2:8" x14ac:dyDescent="0.25">
      <c r="C73" s="17"/>
      <c r="H73" s="6"/>
    </row>
    <row r="74" spans="2:8" x14ac:dyDescent="0.25">
      <c r="C74" s="17"/>
      <c r="H74" s="6"/>
    </row>
    <row r="75" spans="2:8" ht="15.6" x14ac:dyDescent="0.3">
      <c r="B75" s="36" t="s">
        <v>35</v>
      </c>
      <c r="C75" s="36"/>
      <c r="D75" s="36"/>
      <c r="E75" s="36"/>
      <c r="F75" s="36"/>
      <c r="G75" s="36"/>
      <c r="H75" s="6"/>
    </row>
    <row r="76" spans="2:8" ht="12" customHeight="1" x14ac:dyDescent="0.25">
      <c r="B76" s="35" t="s">
        <v>1</v>
      </c>
      <c r="C76" s="35"/>
      <c r="D76" s="35"/>
      <c r="E76" s="35"/>
      <c r="F76" s="35"/>
      <c r="G76" s="35"/>
      <c r="H76" s="6"/>
    </row>
    <row r="77" spans="2:8" ht="12" customHeight="1" x14ac:dyDescent="0.3">
      <c r="E77" s="3"/>
      <c r="F77" s="2"/>
      <c r="H77" s="6"/>
    </row>
    <row r="78" spans="2:8" ht="12" customHeight="1" x14ac:dyDescent="0.25">
      <c r="B78" s="13" t="str">
        <f>B5</f>
        <v>2nd Quarter Operating Budget:</v>
      </c>
      <c r="E78" s="22"/>
      <c r="G78" s="5"/>
      <c r="H78" s="6"/>
    </row>
    <row r="79" spans="2:8" ht="12" customHeight="1" x14ac:dyDescent="0.25">
      <c r="B79" s="11" t="s">
        <v>3</v>
      </c>
      <c r="E79" s="23"/>
      <c r="G79" s="6">
        <v>2058.13</v>
      </c>
      <c r="H79" s="6"/>
    </row>
    <row r="80" spans="2:8" ht="12" customHeight="1" x14ac:dyDescent="0.25">
      <c r="B80" s="11" t="s">
        <v>4</v>
      </c>
      <c r="E80" s="20"/>
      <c r="G80" s="1">
        <v>38.07</v>
      </c>
      <c r="H80" s="6"/>
    </row>
    <row r="81" spans="2:8" ht="12" customHeight="1" x14ac:dyDescent="0.25">
      <c r="B81" s="11" t="s">
        <v>5</v>
      </c>
      <c r="E81" s="20"/>
      <c r="G81" s="1">
        <v>2.0099999999999998</v>
      </c>
      <c r="H81" s="6"/>
    </row>
    <row r="82" spans="2:8" ht="12" customHeight="1" x14ac:dyDescent="0.25">
      <c r="B82" s="11" t="s">
        <v>6</v>
      </c>
      <c r="E82" s="20"/>
      <c r="G82" s="1">
        <v>1421.63</v>
      </c>
      <c r="H82" s="6"/>
    </row>
    <row r="83" spans="2:8" ht="12" customHeight="1" x14ac:dyDescent="0.25">
      <c r="B83" s="11" t="s">
        <v>7</v>
      </c>
      <c r="E83" s="20"/>
      <c r="G83" s="1">
        <v>150</v>
      </c>
      <c r="H83" s="6"/>
    </row>
    <row r="84" spans="2:8" ht="12" customHeight="1" x14ac:dyDescent="0.25">
      <c r="B84" s="11" t="s">
        <v>8</v>
      </c>
      <c r="E84" s="20"/>
      <c r="G84" s="1">
        <v>1872.88</v>
      </c>
      <c r="H84" s="6"/>
    </row>
    <row r="85" spans="2:8" ht="12" customHeight="1" x14ac:dyDescent="0.25">
      <c r="B85" s="11" t="s">
        <v>9</v>
      </c>
      <c r="E85" s="20"/>
      <c r="G85" s="1">
        <v>237.5</v>
      </c>
      <c r="H85" s="6"/>
    </row>
    <row r="86" spans="2:8" ht="12" customHeight="1" x14ac:dyDescent="0.25">
      <c r="B86" s="11" t="s">
        <v>10</v>
      </c>
      <c r="E86" s="20"/>
      <c r="G86" s="1">
        <v>0</v>
      </c>
      <c r="H86" s="6"/>
    </row>
    <row r="87" spans="2:8" ht="12" customHeight="1" x14ac:dyDescent="0.25">
      <c r="B87" s="11" t="s">
        <v>11</v>
      </c>
      <c r="E87" s="20"/>
      <c r="G87" s="1">
        <v>0</v>
      </c>
      <c r="H87" s="6"/>
    </row>
    <row r="88" spans="2:8" ht="12" customHeight="1" x14ac:dyDescent="0.25">
      <c r="B88" s="11" t="s">
        <v>12</v>
      </c>
      <c r="E88" s="20"/>
      <c r="G88" s="1">
        <v>0</v>
      </c>
      <c r="H88" s="6"/>
    </row>
    <row r="89" spans="2:8" ht="12" customHeight="1" x14ac:dyDescent="0.25">
      <c r="B89" s="11" t="s">
        <v>13</v>
      </c>
      <c r="E89" s="20"/>
      <c r="G89" s="1">
        <v>3.5</v>
      </c>
      <c r="H89" s="6"/>
    </row>
    <row r="90" spans="2:8" ht="12" customHeight="1" x14ac:dyDescent="0.25">
      <c r="B90" s="11" t="s">
        <v>24</v>
      </c>
      <c r="E90" s="20"/>
      <c r="G90" s="7">
        <v>2204.9699999999998</v>
      </c>
      <c r="H90" s="6"/>
    </row>
    <row r="91" spans="2:8" ht="12" customHeight="1" x14ac:dyDescent="0.25">
      <c r="B91" s="17" t="s">
        <v>36</v>
      </c>
      <c r="G91" s="8">
        <f>SUM(G79:G90)</f>
        <v>7988.6900000000005</v>
      </c>
      <c r="H91" s="6"/>
    </row>
    <row r="92" spans="2:8" ht="12" customHeight="1" x14ac:dyDescent="0.25">
      <c r="B92" s="17"/>
      <c r="G92" s="21"/>
      <c r="H92" s="6"/>
    </row>
    <row r="93" spans="2:8" ht="12" customHeight="1" x14ac:dyDescent="0.25">
      <c r="B93" s="13" t="str">
        <f>B21</f>
        <v>2nd Quarter Capital Budget:</v>
      </c>
      <c r="C93" s="17"/>
      <c r="H93" s="6"/>
    </row>
    <row r="94" spans="2:8" ht="12" customHeight="1" x14ac:dyDescent="0.25">
      <c r="B94" s="11" t="s">
        <v>26</v>
      </c>
      <c r="G94" s="6">
        <v>-166.67</v>
      </c>
      <c r="H94" s="6" t="s">
        <v>19</v>
      </c>
    </row>
    <row r="95" spans="2:8" ht="12" customHeight="1" x14ac:dyDescent="0.25">
      <c r="B95" s="11" t="s">
        <v>27</v>
      </c>
      <c r="C95" s="17"/>
      <c r="G95" s="7">
        <v>-2.3199999999999998</v>
      </c>
      <c r="H95" s="6" t="s">
        <v>19</v>
      </c>
    </row>
    <row r="96" spans="2:8" ht="12" customHeight="1" x14ac:dyDescent="0.25">
      <c r="B96" s="17" t="s">
        <v>37</v>
      </c>
      <c r="C96" s="17"/>
      <c r="G96" s="8">
        <f>SUM(G94:G95)</f>
        <v>-168.98999999999998</v>
      </c>
      <c r="H96" s="6"/>
    </row>
    <row r="97" spans="2:8" ht="12" customHeight="1" x14ac:dyDescent="0.25">
      <c r="C97" s="17"/>
      <c r="H97" s="6"/>
    </row>
    <row r="98" spans="2:8" ht="12" customHeight="1" x14ac:dyDescent="0.25">
      <c r="C98" s="17" t="s">
        <v>38</v>
      </c>
      <c r="G98" s="8">
        <f>SUM(G91,G96)</f>
        <v>7819.7000000000007</v>
      </c>
      <c r="H98" s="6"/>
    </row>
    <row r="99" spans="2:8" ht="12" customHeight="1" x14ac:dyDescent="0.3">
      <c r="G99" s="24"/>
      <c r="H99" s="6"/>
    </row>
    <row r="100" spans="2:8" ht="15" customHeight="1" x14ac:dyDescent="0.3">
      <c r="G100" s="24"/>
      <c r="H100" s="6"/>
    </row>
    <row r="101" spans="2:8" ht="15.6" x14ac:dyDescent="0.3">
      <c r="B101" s="36" t="s">
        <v>39</v>
      </c>
      <c r="C101" s="36"/>
      <c r="D101" s="36"/>
      <c r="E101" s="36"/>
      <c r="F101" s="36"/>
      <c r="G101" s="36"/>
      <c r="H101" s="6"/>
    </row>
    <row r="102" spans="2:8" ht="12" customHeight="1" x14ac:dyDescent="0.25">
      <c r="B102" s="35" t="s">
        <v>1</v>
      </c>
      <c r="C102" s="35"/>
      <c r="D102" s="35"/>
      <c r="E102" s="35"/>
      <c r="F102" s="35"/>
      <c r="G102" s="35"/>
      <c r="H102" s="6"/>
    </row>
    <row r="103" spans="2:8" ht="12" customHeight="1" x14ac:dyDescent="0.25">
      <c r="E103" s="22"/>
      <c r="H103" s="6"/>
    </row>
    <row r="104" spans="2:8" ht="12" customHeight="1" x14ac:dyDescent="0.25">
      <c r="B104" s="13" t="str">
        <f>B5</f>
        <v>2nd Quarter Operating Budget:</v>
      </c>
      <c r="E104" s="25"/>
      <c r="F104" s="14"/>
      <c r="G104" s="5"/>
      <c r="H104" s="6"/>
    </row>
    <row r="105" spans="2:8" ht="12" customHeight="1" x14ac:dyDescent="0.25">
      <c r="B105" s="11" t="s">
        <v>3</v>
      </c>
      <c r="E105" s="20"/>
      <c r="F105" s="20"/>
      <c r="G105" s="26">
        <v>3137.24</v>
      </c>
      <c r="H105" s="6"/>
    </row>
    <row r="106" spans="2:8" ht="12" customHeight="1" x14ac:dyDescent="0.25">
      <c r="B106" s="11" t="s">
        <v>4</v>
      </c>
      <c r="E106" s="20"/>
      <c r="F106" s="20"/>
      <c r="G106" s="1">
        <v>6.4</v>
      </c>
      <c r="H106" s="6"/>
    </row>
    <row r="107" spans="2:8" ht="12" customHeight="1" x14ac:dyDescent="0.25">
      <c r="B107" s="11" t="s">
        <v>5</v>
      </c>
      <c r="E107" s="20"/>
      <c r="F107" s="20"/>
      <c r="G107" s="1">
        <v>2.86</v>
      </c>
      <c r="H107" s="6"/>
    </row>
    <row r="108" spans="2:8" ht="12" customHeight="1" x14ac:dyDescent="0.25">
      <c r="B108" s="11" t="s">
        <v>40</v>
      </c>
      <c r="E108" s="20"/>
      <c r="F108" s="20"/>
      <c r="G108" s="1">
        <v>4262.5</v>
      </c>
      <c r="H108" s="6"/>
    </row>
    <row r="109" spans="2:8" ht="12" customHeight="1" x14ac:dyDescent="0.25">
      <c r="B109" s="11" t="s">
        <v>6</v>
      </c>
      <c r="E109" s="20"/>
      <c r="F109" s="20"/>
      <c r="G109" s="1">
        <v>506</v>
      </c>
      <c r="H109" s="6"/>
    </row>
    <row r="110" spans="2:8" ht="12" customHeight="1" x14ac:dyDescent="0.25">
      <c r="B110" s="11" t="s">
        <v>7</v>
      </c>
      <c r="E110" s="20"/>
      <c r="F110" s="20"/>
      <c r="G110" s="1">
        <v>650</v>
      </c>
      <c r="H110" s="6"/>
    </row>
    <row r="111" spans="2:8" ht="12" customHeight="1" x14ac:dyDescent="0.25">
      <c r="B111" s="11" t="s">
        <v>8</v>
      </c>
      <c r="E111" s="20"/>
      <c r="F111" s="20"/>
      <c r="G111" s="1">
        <v>2206.5</v>
      </c>
      <c r="H111" s="6"/>
    </row>
    <row r="112" spans="2:8" ht="12" customHeight="1" x14ac:dyDescent="0.25">
      <c r="B112" s="11" t="s">
        <v>9</v>
      </c>
      <c r="E112" s="20"/>
      <c r="F112" s="20"/>
      <c r="G112" s="1">
        <v>664.05</v>
      </c>
      <c r="H112" s="6"/>
    </row>
    <row r="113" spans="2:8" ht="12" customHeight="1" x14ac:dyDescent="0.25">
      <c r="B113" s="11" t="s">
        <v>10</v>
      </c>
      <c r="E113" s="20"/>
      <c r="F113" s="20"/>
      <c r="G113" s="1">
        <v>0</v>
      </c>
      <c r="H113" s="6"/>
    </row>
    <row r="114" spans="2:8" ht="12" customHeight="1" x14ac:dyDescent="0.25">
      <c r="B114" s="11" t="s">
        <v>11</v>
      </c>
      <c r="E114" s="20"/>
      <c r="F114" s="20"/>
      <c r="G114" s="1">
        <v>0</v>
      </c>
      <c r="H114" s="6"/>
    </row>
    <row r="115" spans="2:8" ht="12" customHeight="1" x14ac:dyDescent="0.25">
      <c r="B115" s="11" t="s">
        <v>12</v>
      </c>
      <c r="E115" s="20"/>
      <c r="F115" s="20"/>
      <c r="G115" s="1">
        <v>0</v>
      </c>
      <c r="H115" s="6"/>
    </row>
    <row r="116" spans="2:8" ht="12" customHeight="1" x14ac:dyDescent="0.25">
      <c r="B116" s="11" t="s">
        <v>13</v>
      </c>
      <c r="E116" s="20"/>
      <c r="G116" s="1">
        <v>2</v>
      </c>
      <c r="H116" s="6"/>
    </row>
    <row r="117" spans="2:8" ht="12" customHeight="1" x14ac:dyDescent="0.25">
      <c r="B117" s="11" t="s">
        <v>24</v>
      </c>
      <c r="E117" s="20"/>
      <c r="F117" s="20"/>
      <c r="G117" s="7">
        <v>7831.88</v>
      </c>
      <c r="H117" s="6"/>
    </row>
    <row r="118" spans="2:8" x14ac:dyDescent="0.25">
      <c r="B118" s="17" t="s">
        <v>41</v>
      </c>
      <c r="C118" s="17"/>
      <c r="E118" s="20"/>
      <c r="F118" s="27"/>
      <c r="G118" s="8">
        <f>SUM(G105:G117)</f>
        <v>19269.43</v>
      </c>
      <c r="H118" s="6"/>
    </row>
    <row r="119" spans="2:8" ht="12" customHeight="1" x14ac:dyDescent="0.25">
      <c r="F119" s="20"/>
      <c r="H119" s="6"/>
    </row>
    <row r="120" spans="2:8" ht="12" customHeight="1" x14ac:dyDescent="0.25">
      <c r="B120" s="13" t="str">
        <f>B21</f>
        <v>2nd Quarter Capital Budget:</v>
      </c>
      <c r="C120" s="17"/>
      <c r="H120" s="6"/>
    </row>
    <row r="121" spans="2:8" ht="12" customHeight="1" x14ac:dyDescent="0.25">
      <c r="B121" s="11" t="s">
        <v>27</v>
      </c>
      <c r="C121" s="17"/>
      <c r="G121" s="18">
        <v>-8.26</v>
      </c>
      <c r="H121" s="6" t="s">
        <v>19</v>
      </c>
    </row>
    <row r="122" spans="2:8" ht="12" customHeight="1" x14ac:dyDescent="0.25">
      <c r="B122" s="17" t="s">
        <v>42</v>
      </c>
      <c r="C122" s="17"/>
      <c r="G122" s="8">
        <f>SUM(G121:G121)</f>
        <v>-8.26</v>
      </c>
      <c r="H122" s="6"/>
    </row>
    <row r="123" spans="2:8" ht="12" customHeight="1" x14ac:dyDescent="0.25">
      <c r="C123" s="17"/>
      <c r="H123" s="6"/>
    </row>
    <row r="124" spans="2:8" x14ac:dyDescent="0.25">
      <c r="C124" s="17" t="s">
        <v>43</v>
      </c>
      <c r="G124" s="8">
        <f>SUM(G118,G122)</f>
        <v>19261.170000000002</v>
      </c>
      <c r="H124" s="6"/>
    </row>
    <row r="125" spans="2:8" x14ac:dyDescent="0.25">
      <c r="C125" s="17"/>
      <c r="G125" s="8"/>
      <c r="H125" s="8"/>
    </row>
    <row r="126" spans="2:8" x14ac:dyDescent="0.25">
      <c r="B126" s="17"/>
      <c r="F126" s="25"/>
      <c r="G126" s="9"/>
      <c r="H126" s="9"/>
    </row>
    <row r="127" spans="2:8" ht="15.6" x14ac:dyDescent="0.3">
      <c r="B127" s="36" t="s">
        <v>44</v>
      </c>
      <c r="C127" s="36"/>
      <c r="D127" s="36"/>
      <c r="E127" s="36"/>
      <c r="F127" s="36"/>
      <c r="G127" s="36"/>
      <c r="H127" s="6"/>
    </row>
    <row r="128" spans="2:8" ht="12" customHeight="1" x14ac:dyDescent="0.25">
      <c r="B128" s="35" t="s">
        <v>1</v>
      </c>
      <c r="C128" s="35"/>
      <c r="D128" s="35"/>
      <c r="E128" s="35"/>
      <c r="F128" s="35"/>
      <c r="G128" s="35"/>
      <c r="H128" s="6"/>
    </row>
    <row r="129" spans="1:8" ht="12" customHeight="1" x14ac:dyDescent="0.3">
      <c r="E129" s="3"/>
      <c r="F129" s="2"/>
      <c r="H129" s="6"/>
    </row>
    <row r="130" spans="1:8" ht="12" customHeight="1" x14ac:dyDescent="0.25">
      <c r="B130" s="13" t="str">
        <f>B5</f>
        <v>2nd Quarter Operating Budget:</v>
      </c>
      <c r="E130" s="22"/>
      <c r="G130" s="5"/>
      <c r="H130" s="6"/>
    </row>
    <row r="131" spans="1:8" ht="12" customHeight="1" x14ac:dyDescent="0.25">
      <c r="B131" s="11" t="s">
        <v>8</v>
      </c>
      <c r="E131" s="20"/>
      <c r="G131" s="6">
        <v>0.25</v>
      </c>
      <c r="H131" s="6"/>
    </row>
    <row r="132" spans="1:8" ht="12" customHeight="1" x14ac:dyDescent="0.25">
      <c r="B132" s="11" t="s">
        <v>9</v>
      </c>
      <c r="E132" s="20"/>
      <c r="G132" s="1">
        <v>2.09</v>
      </c>
      <c r="H132" s="6"/>
    </row>
    <row r="133" spans="1:8" ht="12" customHeight="1" x14ac:dyDescent="0.25">
      <c r="B133" s="11" t="s">
        <v>24</v>
      </c>
      <c r="E133" s="20"/>
      <c r="G133" s="7">
        <v>67.47</v>
      </c>
      <c r="H133" s="6"/>
    </row>
    <row r="134" spans="1:8" ht="12" customHeight="1" x14ac:dyDescent="0.25">
      <c r="B134" s="17" t="s">
        <v>45</v>
      </c>
      <c r="G134" s="8">
        <f>SUM(G131:G133)</f>
        <v>69.81</v>
      </c>
      <c r="H134" s="6"/>
    </row>
    <row r="135" spans="1:8" ht="12" customHeight="1" x14ac:dyDescent="0.25">
      <c r="B135" s="17"/>
      <c r="G135" s="21"/>
      <c r="H135" s="6"/>
    </row>
    <row r="136" spans="1:8" ht="12" customHeight="1" x14ac:dyDescent="0.25">
      <c r="B136" s="13" t="str">
        <f>B21</f>
        <v>2nd Quarter Capital Budget:</v>
      </c>
      <c r="C136" s="17"/>
      <c r="H136" s="6"/>
    </row>
    <row r="137" spans="1:8" ht="12" customHeight="1" x14ac:dyDescent="0.25">
      <c r="B137" s="11" t="s">
        <v>27</v>
      </c>
      <c r="C137" s="17"/>
      <c r="G137" s="18">
        <v>-7.0000000000000007E-2</v>
      </c>
      <c r="H137" s="6" t="s">
        <v>19</v>
      </c>
    </row>
    <row r="138" spans="1:8" ht="12" customHeight="1" x14ac:dyDescent="0.25">
      <c r="B138" s="17" t="s">
        <v>46</v>
      </c>
      <c r="C138" s="17"/>
      <c r="G138" s="8">
        <f>SUM(G137:G137)</f>
        <v>-7.0000000000000007E-2</v>
      </c>
      <c r="H138" s="6"/>
    </row>
    <row r="139" spans="1:8" ht="12" customHeight="1" x14ac:dyDescent="0.25">
      <c r="C139" s="17"/>
      <c r="H139" s="6"/>
    </row>
    <row r="140" spans="1:8" ht="12" customHeight="1" x14ac:dyDescent="0.25">
      <c r="C140" s="17" t="s">
        <v>47</v>
      </c>
      <c r="G140" s="8">
        <f>SUM(G134,G138)</f>
        <v>69.740000000000009</v>
      </c>
      <c r="H140" s="6"/>
    </row>
    <row r="141" spans="1:8" s="29" customFormat="1" x14ac:dyDescent="0.25">
      <c r="A141" s="28"/>
      <c r="B141" s="28"/>
      <c r="C141" s="28"/>
      <c r="D141" s="28"/>
      <c r="E141" s="28"/>
      <c r="F141" s="28"/>
      <c r="G141" s="10"/>
      <c r="H141" s="10"/>
    </row>
    <row r="142" spans="1:8" s="31" customFormat="1" x14ac:dyDescent="0.25">
      <c r="A142" s="30"/>
      <c r="B142" s="30"/>
      <c r="C142" s="30"/>
      <c r="D142" s="30"/>
      <c r="E142" s="30"/>
      <c r="F142" s="30"/>
      <c r="G142" s="10"/>
      <c r="H142" s="10"/>
    </row>
    <row r="143" spans="1:8" s="32" customFormat="1" ht="34.200000000000003" customHeight="1" x14ac:dyDescent="0.25">
      <c r="A143" s="39" t="s">
        <v>48</v>
      </c>
      <c r="B143" s="39"/>
      <c r="C143" s="39"/>
      <c r="D143" s="39"/>
      <c r="E143" s="39"/>
      <c r="F143" s="39"/>
      <c r="G143" s="39"/>
      <c r="H143" s="39"/>
    </row>
    <row r="144" spans="1:8" s="34" customFormat="1" x14ac:dyDescent="0.25">
      <c r="A144" s="22"/>
      <c r="B144" s="22"/>
      <c r="C144" s="22"/>
      <c r="D144" s="22"/>
      <c r="E144" s="22"/>
      <c r="F144" s="22"/>
      <c r="G144" s="33"/>
      <c r="H144" s="33"/>
    </row>
    <row r="145" spans="1:8" s="34" customFormat="1" x14ac:dyDescent="0.25">
      <c r="A145" s="22"/>
      <c r="B145" s="22"/>
      <c r="C145" s="22"/>
      <c r="D145" s="22"/>
      <c r="E145" s="22"/>
      <c r="F145" s="22"/>
      <c r="G145" s="33"/>
      <c r="H145" s="33"/>
    </row>
  </sheetData>
  <mergeCells count="14">
    <mergeCell ref="B127:G127"/>
    <mergeCell ref="B128:G128"/>
    <mergeCell ref="A143:H143"/>
    <mergeCell ref="B52:G52"/>
    <mergeCell ref="B53:G53"/>
    <mergeCell ref="B75:G75"/>
    <mergeCell ref="B76:G76"/>
    <mergeCell ref="B101:G101"/>
    <mergeCell ref="B102:G102"/>
    <mergeCell ref="B31:G31"/>
    <mergeCell ref="B2:G2"/>
    <mergeCell ref="B3:G3"/>
    <mergeCell ref="I9:I14"/>
    <mergeCell ref="B30:G30"/>
  </mergeCells>
  <printOptions horizontalCentered="1"/>
  <pageMargins left="0.5" right="0.5" top="1.25" bottom="0.75" header="0.5" footer="0.5"/>
  <pageSetup scale="45" orientation="portrait" r:id="rId1"/>
  <headerFooter alignWithMargins="0">
    <oddHeader>&amp;C&amp;"Times New Roman,Bold"&amp;12Universal Service Administrative Company 
&amp;"Times New Roman,Regular"  2nd Quarter 2022 Budget
&amp;R&amp;"Times New Roman,Regular"Available for Public Use
Appendix M01
 2Q2022
Page &amp;P of &amp;N</oddHeader>
    <oddFooter>&amp;L&amp;"Times New Roman,Regular"USAC&amp;R&amp;"Times New Roman,Regular"January 31, 2022</oddFooter>
  </headerFooter>
  <rowBreaks count="2" manualBreakCount="2">
    <brk id="49" min="1" max="6" man="1"/>
    <brk id="9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M01</vt:lpstr>
      <vt:lpstr>'M01'!Print_Area</vt:lpstr>
    </vt:vector>
  </TitlesOfParts>
  <Company>USAC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AMiller</dc:creator>
  <cp:lastModifiedBy>apayne</cp:lastModifiedBy>
  <cp:lastPrinted>2022-01-19T18:50:27Z</cp:lastPrinted>
  <dcterms:created xsi:type="dcterms:W3CDTF">2022-01-07T20:32:20Z</dcterms:created>
  <dcterms:modified xsi:type="dcterms:W3CDTF">2022-01-19T18:51:22Z</dcterms:modified>
</cp:coreProperties>
</file>