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4Q2024\Step 1 - Filing Appendices and Working Drafts\M0\"/>
    </mc:Choice>
  </mc:AlternateContent>
  <xr:revisionPtr revIDLastSave="0" documentId="8_{E84D9FD3-8660-49F7-A03E-BC0D71FD312E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M01 - 4Q" sheetId="10" r:id="rId1"/>
  </sheets>
  <definedNames>
    <definedName name="_xlnm.Print_Area" localSheetId="0">'M01 - 4Q'!$B$1:$G$133</definedName>
  </definedNames>
  <calcPr calcId="191029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0" l="1"/>
  <c r="B128" i="10"/>
  <c r="B112" i="10"/>
  <c r="B101" i="10"/>
  <c r="B86" i="10"/>
  <c r="B75" i="10"/>
  <c r="B59" i="10"/>
  <c r="B48" i="10"/>
  <c r="B33" i="10"/>
  <c r="G104" i="10" l="1"/>
  <c r="G23" i="10"/>
  <c r="G131" i="10"/>
  <c r="G51" i="10"/>
  <c r="G126" i="10"/>
  <c r="G73" i="10"/>
  <c r="G78" i="10"/>
  <c r="G46" i="10"/>
  <c r="G18" i="10"/>
  <c r="G106" i="10"/>
  <c r="G133" i="10" l="1"/>
  <c r="G80" i="10"/>
  <c r="G53" i="10"/>
  <c r="G25" i="10"/>
</calcChain>
</file>

<file path=xl/sharedStrings.xml><?xml version="1.0" encoding="utf-8"?>
<sst xmlns="http://schemas.openxmlformats.org/spreadsheetml/2006/main" count="100" uniqueCount="43">
  <si>
    <t>(stated in thousands)</t>
  </si>
  <si>
    <t>Rent</t>
  </si>
  <si>
    <t xml:space="preserve"> </t>
  </si>
  <si>
    <t>*  These costs are allocated to each of the programs.</t>
  </si>
  <si>
    <t>USAC COMMON BUDGET</t>
  </si>
  <si>
    <t>Compensation &amp; Benefits</t>
  </si>
  <si>
    <t>SCHOOLS &amp; LIBRARIES</t>
  </si>
  <si>
    <t>LOW INCOME</t>
  </si>
  <si>
    <t>RURAL HEALTH CARE</t>
  </si>
  <si>
    <t>USAC Support - Allocation of Common Budget</t>
  </si>
  <si>
    <t>Data Collection Billing Reimbursement</t>
  </si>
  <si>
    <t>HIGH COST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</si>
  <si>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</si>
  <si>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</si>
  <si>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</si>
  <si>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</si>
  <si>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</si>
  <si>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</si>
  <si>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</si>
  <si>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</si>
  <si>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</si>
  <si>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</si>
  <si>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</si>
  <si>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</si>
  <si>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</si>
  <si>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</si>
  <si>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</si>
  <si>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</si>
  <si>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</si>
  <si>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Direct Capital Costs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</si>
  <si>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</si>
  <si>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</si>
  <si>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</si>
  <si>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</si>
  <si>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</si>
  <si>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</si>
  <si>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Other Expenses</t>
  </si>
  <si>
    <t>Taxes &amp; Insurance</t>
  </si>
  <si>
    <t>Lifeline Eligibility Verification</t>
  </si>
  <si>
    <t>SL Program Administration</t>
  </si>
  <si>
    <t>Hardware and Equipment</t>
  </si>
  <si>
    <t>4th Quarter Operating Budget:</t>
  </si>
  <si>
    <t>4th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</si>
</sst>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8" fillId="0" borderId="0" applyFont="0" applyFill="0" applyBorder="0" applyAlignment="0" applyProtection="0"/>
    <xf numFmtId="0" fontId="7" fillId="0" borderId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7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 applyNumberFormat="0" applyBorder="0" applyAlignment="0"/>
    <xf numFmtId="0" fontId="12" fillId="0" borderId="0" applyNumberFormat="0" applyBorder="0" applyAlignment="0"/>
    <xf numFmtId="0" fontId="5" fillId="0" borderId="0"/>
    <xf numFmtId="166" fontId="31" fillId="0" borderId="0"/>
    <xf numFmtId="167" fontId="31" fillId="0" borderId="0"/>
    <xf numFmtId="168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5" fillId="34" borderId="0"/>
    <xf numFmtId="0" fontId="36" fillId="0" borderId="0"/>
    <xf numFmtId="43" fontId="32" fillId="0" borderId="0" applyFont="0" applyFill="0" applyBorder="0" applyAlignment="0" applyProtection="0"/>
    <xf numFmtId="0" fontId="37" fillId="0" borderId="0"/>
    <xf numFmtId="166" fontId="37" fillId="0" borderId="0"/>
    <xf numFmtId="167" fontId="37" fillId="0" borderId="0"/>
    <xf numFmtId="168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34" borderId="0"/>
    <xf numFmtId="0" fontId="4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45" fillId="0" borderId="0"/>
    <xf numFmtId="167" fontId="45" fillId="0" borderId="0"/>
    <xf numFmtId="168" fontId="45" fillId="0" borderId="0"/>
    <xf numFmtId="0" fontId="45" fillId="0" borderId="0"/>
    <xf numFmtId="0" fontId="47" fillId="0" borderId="0"/>
    <xf numFmtId="0" fontId="48" fillId="0" borderId="0"/>
    <xf numFmtId="0" fontId="45" fillId="34" borderId="0"/>
    <xf numFmtId="0" fontId="49" fillId="0" borderId="0"/>
    <xf numFmtId="0" fontId="50" fillId="0" borderId="0"/>
    <xf numFmtId="0" fontId="51" fillId="0" borderId="0"/>
    <xf numFmtId="0" fontId="52" fillId="34" borderId="0"/>
    <xf numFmtId="0" fontId="53" fillId="0" borderId="0"/>
    <xf numFmtId="0" fontId="54" fillId="0" borderId="0"/>
    <xf numFmtId="0" fontId="55" fillId="34" borderId="0"/>
    <xf numFmtId="0" fontId="2" fillId="0" borderId="0"/>
    <xf numFmtId="44" fontId="2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31" fillId="0" borderId="0"/>
    <xf numFmtId="172" fontId="31" fillId="0" borderId="0"/>
    <xf numFmtId="171" fontId="31" fillId="0" borderId="0"/>
    <xf numFmtId="168" fontId="31" fillId="0" borderId="0"/>
    <xf numFmtId="9" fontId="46" fillId="0" borderId="0" applyFont="0" applyFill="0" applyBorder="0" applyAlignment="0" applyProtection="0"/>
    <xf numFmtId="0" fontId="31" fillId="0" borderId="0"/>
    <xf numFmtId="0" fontId="31" fillId="34" borderId="0"/>
    <xf numFmtId="0" fontId="33" fillId="0" borderId="0"/>
    <xf numFmtId="0" fontId="34" fillId="0" borderId="0"/>
    <xf numFmtId="0" fontId="42" fillId="0" borderId="0"/>
    <xf numFmtId="0" fontId="35" fillId="34" borderId="0"/>
    <xf numFmtId="0" fontId="3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46" fillId="0" borderId="0" applyFont="0" applyFill="0" applyBorder="0" applyAlignment="0" applyProtection="0"/>
    <xf numFmtId="166" fontId="31" fillId="0" borderId="0"/>
    <xf numFmtId="167" fontId="31" fillId="0" borderId="0"/>
    <xf numFmtId="0" fontId="7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0" fontId="31" fillId="36" borderId="0"/>
    <xf numFmtId="0" fontId="33" fillId="0" borderId="0"/>
    <xf numFmtId="0" fontId="31" fillId="0" borderId="0"/>
    <xf numFmtId="174" fontId="31" fillId="0" borderId="0"/>
    <xf numFmtId="168" fontId="31" fillId="0" borderId="0"/>
    <xf numFmtId="9" fontId="3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3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1" fillId="0" borderId="0"/>
    <xf numFmtId="166" fontId="31" fillId="0" borderId="0"/>
    <xf numFmtId="167" fontId="3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7" fillId="0" borderId="0" applyProtection="0"/>
    <xf numFmtId="0" fontId="7" fillId="0" borderId="0" applyProtection="0"/>
    <xf numFmtId="9" fontId="1" fillId="0" borderId="0" applyFont="0" applyFill="0" applyBorder="0" applyAlignment="0" applyProtection="0"/>
    <xf numFmtId="0" fontId="12" fillId="0" borderId="0" applyNumberFormat="0" applyBorder="0" applyAlignment="0"/>
    <xf numFmtId="0" fontId="13" fillId="2" borderId="0" applyNumberFormat="0" applyBorder="0" applyAlignment="0"/>
    <xf numFmtId="0" fontId="7" fillId="0" borderId="0"/>
    <xf numFmtId="0" fontId="12" fillId="0" borderId="0" applyNumberFormat="0" applyBorder="0" applyAlignment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1" fillId="0" borderId="0"/>
    <xf numFmtId="173" fontId="31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7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38" fillId="0" borderId="0"/>
    <xf numFmtId="170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0" fontId="31" fillId="34" borderId="0"/>
    <xf numFmtId="0" fontId="33" fillId="0" borderId="0"/>
    <xf numFmtId="0" fontId="36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169" fontId="46" fillId="0" borderId="0" applyFont="0" applyFill="0" applyBorder="0" applyAlignment="0" applyProtection="0"/>
    <xf numFmtId="174" fontId="31" fillId="0" borderId="0"/>
    <xf numFmtId="173" fontId="31" fillId="0" borderId="0"/>
    <xf numFmtId="168" fontId="31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1" fillId="9" borderId="9" applyNumberFormat="0" applyFont="0" applyAlignment="0" applyProtection="0"/>
    <xf numFmtId="0" fontId="31" fillId="0" borderId="0"/>
    <xf numFmtId="0" fontId="38" fillId="0" borderId="0"/>
    <xf numFmtId="0" fontId="39" fillId="0" borderId="0"/>
    <xf numFmtId="0" fontId="31" fillId="36" borderId="0"/>
    <xf numFmtId="0" fontId="36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7" fillId="0" borderId="0"/>
    <xf numFmtId="0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66" fontId="31" fillId="0" borderId="0"/>
    <xf numFmtId="167" fontId="31" fillId="0" borderId="0"/>
    <xf numFmtId="0" fontId="36" fillId="0" borderId="0"/>
    <xf numFmtId="0" fontId="3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31" fillId="0" borderId="0"/>
    <xf numFmtId="0" fontId="31" fillId="0" borderId="0"/>
    <xf numFmtId="0" fontId="31" fillId="34" borderId="0"/>
    <xf numFmtId="0" fontId="31" fillId="36" borderId="0"/>
    <xf numFmtId="0" fontId="7" fillId="0" borderId="0" applyProtection="0"/>
    <xf numFmtId="166" fontId="31" fillId="0" borderId="0"/>
    <xf numFmtId="167" fontId="31" fillId="0" borderId="0"/>
    <xf numFmtId="44" fontId="31" fillId="0" borderId="0" applyFont="0" applyFill="0" applyBorder="0" applyAlignment="0" applyProtection="0"/>
    <xf numFmtId="174" fontId="31" fillId="0" borderId="0"/>
    <xf numFmtId="166" fontId="31" fillId="0" borderId="0"/>
    <xf numFmtId="0" fontId="36" fillId="0" borderId="0"/>
    <xf numFmtId="0" fontId="7" fillId="0" borderId="0"/>
    <xf numFmtId="0" fontId="1" fillId="0" borderId="0"/>
    <xf numFmtId="0" fontId="7" fillId="0" borderId="0"/>
    <xf numFmtId="0" fontId="33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6" fontId="31" fillId="0" borderId="0"/>
    <xf numFmtId="173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7" fillId="0" borderId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34" borderId="0"/>
    <xf numFmtId="0" fontId="31" fillId="36" borderId="0"/>
    <xf numFmtId="0" fontId="31" fillId="36" borderId="0"/>
    <xf numFmtId="0" fontId="56" fillId="0" borderId="0"/>
    <xf numFmtId="44" fontId="31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0" fontId="1" fillId="0" borderId="0"/>
    <xf numFmtId="169" fontId="46" fillId="0" borderId="0" applyFont="0" applyFill="0" applyBorder="0" applyAlignment="0" applyProtection="0"/>
    <xf numFmtId="0" fontId="31" fillId="0" borderId="0"/>
    <xf numFmtId="167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73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0" borderId="0"/>
    <xf numFmtId="0" fontId="31" fillId="34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9" fontId="7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5" fillId="34" borderId="0"/>
    <xf numFmtId="0" fontId="36" fillId="0" borderId="0"/>
    <xf numFmtId="170" fontId="4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167" fontId="31" fillId="0" borderId="0"/>
    <xf numFmtId="0" fontId="31" fillId="34" borderId="0"/>
    <xf numFmtId="0" fontId="33" fillId="0" borderId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0" fontId="7" fillId="0" borderId="0" applyProtection="0"/>
    <xf numFmtId="0" fontId="31" fillId="0" borderId="0"/>
    <xf numFmtId="174" fontId="3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7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6" borderId="0"/>
    <xf numFmtId="0" fontId="33" fillId="0" borderId="0"/>
    <xf numFmtId="44" fontId="1" fillId="0" borderId="0" applyFont="0" applyFill="0" applyBorder="0" applyAlignment="0" applyProtection="0"/>
    <xf numFmtId="0" fontId="31" fillId="0" borderId="0"/>
    <xf numFmtId="174" fontId="31" fillId="0" borderId="0"/>
  </cellStyleXfs>
  <cellXfs count="40">
    <xf numFmtId="0" fontId="0" fillId="0" borderId="0" xfId="0"/>
    <xf numFmtId="0" fontId="57" fillId="35" borderId="0" xfId="0" applyFont="1" applyFill="1"/>
    <xf numFmtId="44" fontId="57" fillId="35" borderId="0" xfId="1" applyFont="1" applyFill="1"/>
    <xf numFmtId="43" fontId="57" fillId="35" borderId="0" xfId="111" applyFont="1" applyFill="1"/>
    <xf numFmtId="43" fontId="57" fillId="35" borderId="1" xfId="111" applyFont="1" applyFill="1" applyBorder="1"/>
    <xf numFmtId="44" fontId="57" fillId="35" borderId="1" xfId="1" applyFont="1" applyFill="1" applyBorder="1"/>
    <xf numFmtId="44" fontId="59" fillId="35" borderId="0" xfId="1" applyFont="1" applyFill="1"/>
    <xf numFmtId="0" fontId="0" fillId="35" borderId="0" xfId="0" applyFill="1"/>
    <xf numFmtId="43" fontId="59" fillId="35" borderId="0" xfId="0" applyNumberFormat="1" applyFont="1" applyFill="1" applyAlignment="1">
      <alignment horizontal="center"/>
    </xf>
    <xf numFmtId="0" fontId="60" fillId="35" borderId="0" xfId="0" applyFont="1" applyFill="1"/>
    <xf numFmtId="0" fontId="59" fillId="35" borderId="0" xfId="0" applyFont="1" applyFill="1" applyAlignment="1">
      <alignment horizontal="center"/>
    </xf>
    <xf numFmtId="0" fontId="61" fillId="35" borderId="0" xfId="108" applyFont="1" applyFill="1" applyAlignment="1">
      <alignment horizontal="left"/>
    </xf>
    <xf numFmtId="0" fontId="59" fillId="35" borderId="0" xfId="0" applyFont="1" applyFill="1"/>
    <xf numFmtId="164" fontId="57" fillId="35" borderId="0" xfId="0" applyNumberFormat="1" applyFont="1" applyFill="1" applyAlignment="1">
      <alignment horizontal="center"/>
    </xf>
    <xf numFmtId="164" fontId="57" fillId="35" borderId="0" xfId="0" applyNumberFormat="1" applyFont="1" applyFill="1"/>
    <xf numFmtId="43" fontId="59" fillId="35" borderId="0" xfId="111" applyFont="1" applyFill="1"/>
    <xf numFmtId="0" fontId="57" fillId="35" borderId="0" xfId="0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0" fontId="60" fillId="35" borderId="0" xfId="0" applyFont="1" applyFill="1" applyAlignment="1">
      <alignment horizontal="center"/>
    </xf>
    <xf numFmtId="43" fontId="58" fillId="35" borderId="0" xfId="111" applyFont="1" applyFill="1" applyAlignment="1">
      <alignment horizontal="center"/>
    </xf>
    <xf numFmtId="165" fontId="57" fillId="35" borderId="0" xfId="0" applyNumberFormat="1" applyFont="1" applyFill="1"/>
    <xf numFmtId="43" fontId="59" fillId="35" borderId="0" xfId="111" applyFont="1" applyFill="1" applyBorder="1"/>
    <xf numFmtId="0" fontId="62" fillId="35" borderId="0" xfId="0" applyFont="1" applyFill="1"/>
    <xf numFmtId="43" fontId="62" fillId="35" borderId="0" xfId="111" applyFont="1" applyFill="1" applyBorder="1"/>
    <xf numFmtId="0" fontId="63" fillId="35" borderId="0" xfId="0" applyFont="1" applyFill="1"/>
    <xf numFmtId="43" fontId="62" fillId="35" borderId="0" xfId="111" applyFont="1" applyFill="1"/>
    <xf numFmtId="0" fontId="58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43" fontId="59" fillId="0" borderId="0" xfId="0" applyNumberFormat="1" applyFont="1" applyAlignment="1">
      <alignment horizontal="center"/>
    </xf>
    <xf numFmtId="44" fontId="57" fillId="0" borderId="0" xfId="1" applyFont="1" applyFill="1"/>
    <xf numFmtId="43" fontId="57" fillId="0" borderId="0" xfId="111" applyFont="1" applyFill="1"/>
    <xf numFmtId="44" fontId="59" fillId="0" borderId="0" xfId="1" applyFont="1" applyFill="1"/>
    <xf numFmtId="43" fontId="59" fillId="0" borderId="0" xfId="111" applyFont="1" applyFill="1" applyBorder="1"/>
    <xf numFmtId="43" fontId="62" fillId="0" borderId="0" xfId="111" applyFont="1" applyFill="1" applyBorder="1"/>
    <xf numFmtId="43" fontId="62" fillId="0" borderId="0" xfId="111" applyFont="1" applyFill="1"/>
    <xf numFmtId="43" fontId="57" fillId="0" borderId="1" xfId="111" applyFont="1" applyFill="1" applyBorder="1"/>
    <xf numFmtId="43" fontId="57" fillId="35" borderId="0" xfId="0" applyNumberFormat="1" applyFont="1" applyFill="1"/>
    <xf numFmtId="165" fontId="58" fillId="35" borderId="0" xfId="0" applyNumberFormat="1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0" fontId="57" fillId="35" borderId="0" xfId="0" applyFont="1" applyFill="1" applyAlignment="1">
      <alignment horizontal="center"/>
    </xf>
  </cellXfs>
  <cellStyles count="989">
    <cellStyle name="20% - Accent1" xfId="40" builtinId="30" customBuiltin="1"/>
    <cellStyle name="20% - Accent1 2" xfId="89" xr:uid="{00000000-0005-0000-0000-000001000000}"/>
    <cellStyle name="20% - Accent1 2 2" xfId="950" xr:uid="{00000000-0005-0000-0000-000002000000}"/>
    <cellStyle name="20% - Accent1 3" xfId="323" xr:uid="{00000000-0005-0000-0000-000003000000}"/>
    <cellStyle name="20% - Accent2" xfId="44" builtinId="34" customBuiltin="1"/>
    <cellStyle name="20% - Accent2 2" xfId="91" xr:uid="{00000000-0005-0000-0000-000005000000}"/>
    <cellStyle name="20% - Accent2 2 2" xfId="951" xr:uid="{00000000-0005-0000-0000-000006000000}"/>
    <cellStyle name="20% - Accent2 3" xfId="325" xr:uid="{00000000-0005-0000-0000-000007000000}"/>
    <cellStyle name="20% - Accent3" xfId="48" builtinId="38" customBuiltin="1"/>
    <cellStyle name="20% - Accent3 2" xfId="93" xr:uid="{00000000-0005-0000-0000-000009000000}"/>
    <cellStyle name="20% - Accent3 2 2" xfId="952" xr:uid="{00000000-0005-0000-0000-00000A000000}"/>
    <cellStyle name="20% - Accent3 3" xfId="327" xr:uid="{00000000-0005-0000-0000-00000B000000}"/>
    <cellStyle name="20% - Accent4" xfId="52" builtinId="42" customBuiltin="1"/>
    <cellStyle name="20% - Accent4 2" xfId="95" xr:uid="{00000000-0005-0000-0000-00000D000000}"/>
    <cellStyle name="20% - Accent4 2 2" xfId="953" xr:uid="{00000000-0005-0000-0000-00000E000000}"/>
    <cellStyle name="20% - Accent4 3" xfId="329" xr:uid="{00000000-0005-0000-0000-00000F000000}"/>
    <cellStyle name="20% - Accent5" xfId="56" builtinId="46" customBuiltin="1"/>
    <cellStyle name="20% - Accent5 2" xfId="97" xr:uid="{00000000-0005-0000-0000-000011000000}"/>
    <cellStyle name="20% - Accent5 2 2" xfId="954" xr:uid="{00000000-0005-0000-0000-000012000000}"/>
    <cellStyle name="20% - Accent5 3" xfId="331" xr:uid="{00000000-0005-0000-0000-000013000000}"/>
    <cellStyle name="20% - Accent6" xfId="60" builtinId="50" customBuiltin="1"/>
    <cellStyle name="20% - Accent6 2" xfId="99" xr:uid="{00000000-0005-0000-0000-000015000000}"/>
    <cellStyle name="20% - Accent6 2 2" xfId="955" xr:uid="{00000000-0005-0000-0000-000016000000}"/>
    <cellStyle name="20% - Accent6 3" xfId="333" xr:uid="{00000000-0005-0000-0000-000017000000}"/>
    <cellStyle name="40% - Accent1" xfId="41" builtinId="31" customBuiltin="1"/>
    <cellStyle name="40% - Accent1 2" xfId="90" xr:uid="{00000000-0005-0000-0000-000019000000}"/>
    <cellStyle name="40% - Accent1 2 2" xfId="956" xr:uid="{00000000-0005-0000-0000-00001A000000}"/>
    <cellStyle name="40% - Accent1 3" xfId="324" xr:uid="{00000000-0005-0000-0000-00001B000000}"/>
    <cellStyle name="40% - Accent2" xfId="45" builtinId="35" customBuiltin="1"/>
    <cellStyle name="40% - Accent2 2" xfId="92" xr:uid="{00000000-0005-0000-0000-00001D000000}"/>
    <cellStyle name="40% - Accent2 2 2" xfId="957" xr:uid="{00000000-0005-0000-0000-00001E000000}"/>
    <cellStyle name="40% - Accent2 3" xfId="326" xr:uid="{00000000-0005-0000-0000-00001F000000}"/>
    <cellStyle name="40% - Accent3" xfId="49" builtinId="39" customBuiltin="1"/>
    <cellStyle name="40% - Accent3 2" xfId="94" xr:uid="{00000000-0005-0000-0000-000021000000}"/>
    <cellStyle name="40% - Accent3 2 2" xfId="958" xr:uid="{00000000-0005-0000-0000-000022000000}"/>
    <cellStyle name="40% - Accent3 3" xfId="328" xr:uid="{00000000-0005-0000-0000-000023000000}"/>
    <cellStyle name="40% - Accent4" xfId="53" builtinId="43" customBuiltin="1"/>
    <cellStyle name="40% - Accent4 2" xfId="96" xr:uid="{00000000-0005-0000-0000-000025000000}"/>
    <cellStyle name="40% - Accent4 2 2" xfId="959" xr:uid="{00000000-0005-0000-0000-000026000000}"/>
    <cellStyle name="40% - Accent4 3" xfId="330" xr:uid="{00000000-0005-0000-0000-000027000000}"/>
    <cellStyle name="40% - Accent5" xfId="57" builtinId="47" customBuiltin="1"/>
    <cellStyle name="40% - Accent5 2" xfId="98" xr:uid="{00000000-0005-0000-0000-000029000000}"/>
    <cellStyle name="40% - Accent5 2 2" xfId="960" xr:uid="{00000000-0005-0000-0000-00002A000000}"/>
    <cellStyle name="40% - Accent5 3" xfId="332" xr:uid="{00000000-0005-0000-0000-00002B000000}"/>
    <cellStyle name="40% - Accent6" xfId="61" builtinId="51" customBuiltin="1"/>
    <cellStyle name="40% - Accent6 2" xfId="100" xr:uid="{00000000-0005-0000-0000-00002D000000}"/>
    <cellStyle name="40% - Accent6 2 2" xfId="961" xr:uid="{00000000-0005-0000-0000-00002E000000}"/>
    <cellStyle name="40% - Accent6 3" xfId="334" xr:uid="{00000000-0005-0000-0000-00002F000000}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 xr:uid="{00000000-0005-0000-0000-000040000000}"/>
    <cellStyle name="Comma 10 2" xfId="822" xr:uid="{00000000-0005-0000-0000-000041000000}"/>
    <cellStyle name="Comma 11" xfId="802" xr:uid="{00000000-0005-0000-0000-000042000000}"/>
    <cellStyle name="Comma 12" xfId="805" xr:uid="{00000000-0005-0000-0000-000043000000}"/>
    <cellStyle name="Comma 13" xfId="880" xr:uid="{00000000-0005-0000-0000-000044000000}"/>
    <cellStyle name="Comma 13 2" xfId="937" xr:uid="{00000000-0005-0000-0000-000045000000}"/>
    <cellStyle name="Comma 14" xfId="962" xr:uid="{00000000-0005-0000-0000-000046000000}"/>
    <cellStyle name="Comma 15" xfId="305" xr:uid="{00000000-0005-0000-0000-000047000000}"/>
    <cellStyle name="Comma 2" xfId="3" xr:uid="{00000000-0005-0000-0000-000048000000}"/>
    <cellStyle name="Comma 2 2" xfId="651" xr:uid="{00000000-0005-0000-0000-000049000000}"/>
    <cellStyle name="Comma 2 2 2" xfId="776" xr:uid="{00000000-0005-0000-0000-00004A000000}"/>
    <cellStyle name="Comma 2 2 3" xfId="932" xr:uid="{00000000-0005-0000-0000-00004B000000}"/>
    <cellStyle name="Comma 2 3" xfId="778" xr:uid="{00000000-0005-0000-0000-00004C000000}"/>
    <cellStyle name="Comma 2 4" xfId="767" xr:uid="{00000000-0005-0000-0000-00004D000000}"/>
    <cellStyle name="Comma 3" xfId="12" xr:uid="{00000000-0005-0000-0000-00004E000000}"/>
    <cellStyle name="Comma 3 10" xfId="773" xr:uid="{00000000-0005-0000-0000-00004F000000}"/>
    <cellStyle name="Comma 3 11" xfId="963" xr:uid="{00000000-0005-0000-0000-000050000000}"/>
    <cellStyle name="Comma 3 12" xfId="337" xr:uid="{00000000-0005-0000-0000-000051000000}"/>
    <cellStyle name="Comma 3 2" xfId="72" xr:uid="{00000000-0005-0000-0000-000052000000}"/>
    <cellStyle name="Comma 3 2 2" xfId="158" xr:uid="{00000000-0005-0000-0000-000053000000}"/>
    <cellStyle name="Comma 3 2 2 2" xfId="298" xr:uid="{00000000-0005-0000-0000-000054000000}"/>
    <cellStyle name="Comma 3 2 2 2 2" xfId="727" xr:uid="{00000000-0005-0000-0000-000055000000}"/>
    <cellStyle name="Comma 3 2 2 2 3" xfId="624" xr:uid="{00000000-0005-0000-0000-000056000000}"/>
    <cellStyle name="Comma 3 2 2 2 4" xfId="440" xr:uid="{00000000-0005-0000-0000-000057000000}"/>
    <cellStyle name="Comma 3 2 2 3" xfId="233" xr:uid="{00000000-0005-0000-0000-000058000000}"/>
    <cellStyle name="Comma 3 2 2 3 2" xfId="689" xr:uid="{00000000-0005-0000-0000-000059000000}"/>
    <cellStyle name="Comma 3 2 2 3 3" xfId="513" xr:uid="{00000000-0005-0000-0000-00005A000000}"/>
    <cellStyle name="Comma 3 2 2 4" xfId="571" xr:uid="{00000000-0005-0000-0000-00005B000000}"/>
    <cellStyle name="Comma 3 2 2 5" xfId="399" xr:uid="{00000000-0005-0000-0000-00005C000000}"/>
    <cellStyle name="Comma 3 2 3" xfId="173" xr:uid="{00000000-0005-0000-0000-00005D000000}"/>
    <cellStyle name="Comma 3 2 3 2" xfId="248" xr:uid="{00000000-0005-0000-0000-00005E000000}"/>
    <cellStyle name="Comma 3 2 3 2 2" xfId="639" xr:uid="{00000000-0005-0000-0000-00005F000000}"/>
    <cellStyle name="Comma 3 2 3 3" xfId="742" xr:uid="{00000000-0005-0000-0000-000060000000}"/>
    <cellStyle name="Comma 3 2 3 4" xfId="586" xr:uid="{00000000-0005-0000-0000-000061000000}"/>
    <cellStyle name="Comma 3 2 3 5" xfId="455" xr:uid="{00000000-0005-0000-0000-000062000000}"/>
    <cellStyle name="Comma 3 2 4" xfId="142" xr:uid="{00000000-0005-0000-0000-000063000000}"/>
    <cellStyle name="Comma 3 2 4 2" xfId="278" xr:uid="{00000000-0005-0000-0000-000064000000}"/>
    <cellStyle name="Comma 3 2 4 2 2" xfId="711" xr:uid="{00000000-0005-0000-0000-000065000000}"/>
    <cellStyle name="Comma 3 2 4 3" xfId="555" xr:uid="{00000000-0005-0000-0000-000066000000}"/>
    <cellStyle name="Comma 3 2 4 4" xfId="424" xr:uid="{00000000-0005-0000-0000-000067000000}"/>
    <cellStyle name="Comma 3 2 5" xfId="217" xr:uid="{00000000-0005-0000-0000-000068000000}"/>
    <cellStyle name="Comma 3 2 5 2" xfId="608" xr:uid="{00000000-0005-0000-0000-000069000000}"/>
    <cellStyle name="Comma 3 2 5 3" xfId="496" xr:uid="{00000000-0005-0000-0000-00006A000000}"/>
    <cellStyle name="Comma 3 2 6" xfId="673" xr:uid="{00000000-0005-0000-0000-00006B000000}"/>
    <cellStyle name="Comma 3 2 7" xfId="532" xr:uid="{00000000-0005-0000-0000-00006C000000}"/>
    <cellStyle name="Comma 3 2 8" xfId="384" xr:uid="{00000000-0005-0000-0000-00006D000000}"/>
    <cellStyle name="Comma 3 3" xfId="103" xr:uid="{00000000-0005-0000-0000-00006E000000}"/>
    <cellStyle name="Comma 3 3 2" xfId="150" xr:uid="{00000000-0005-0000-0000-00006F000000}"/>
    <cellStyle name="Comma 3 3 2 2" xfId="285" xr:uid="{00000000-0005-0000-0000-000070000000}"/>
    <cellStyle name="Comma 3 3 2 2 2" xfId="719" xr:uid="{00000000-0005-0000-0000-000071000000}"/>
    <cellStyle name="Comma 3 3 2 3" xfId="616" xr:uid="{00000000-0005-0000-0000-000072000000}"/>
    <cellStyle name="Comma 3 3 2 4" xfId="432" xr:uid="{00000000-0005-0000-0000-000073000000}"/>
    <cellStyle name="Comma 3 3 3" xfId="225" xr:uid="{00000000-0005-0000-0000-000074000000}"/>
    <cellStyle name="Comma 3 3 3 2" xfId="681" xr:uid="{00000000-0005-0000-0000-000075000000}"/>
    <cellStyle name="Comma 3 3 3 3" xfId="505" xr:uid="{00000000-0005-0000-0000-000076000000}"/>
    <cellStyle name="Comma 3 3 4" xfId="563" xr:uid="{00000000-0005-0000-0000-000077000000}"/>
    <cellStyle name="Comma 3 3 5" xfId="823" xr:uid="{00000000-0005-0000-0000-000078000000}"/>
    <cellStyle name="Comma 3 3 6" xfId="391" xr:uid="{00000000-0005-0000-0000-000079000000}"/>
    <cellStyle name="Comma 3 4" xfId="133" xr:uid="{00000000-0005-0000-0000-00007A000000}"/>
    <cellStyle name="Comma 3 4 2" xfId="209" xr:uid="{00000000-0005-0000-0000-00007B000000}"/>
    <cellStyle name="Comma 3 4 2 2" xfId="703" xr:uid="{00000000-0005-0000-0000-00007C000000}"/>
    <cellStyle name="Comma 3 4 2 3" xfId="600" xr:uid="{00000000-0005-0000-0000-00007D000000}"/>
    <cellStyle name="Comma 3 4 2 4" xfId="416" xr:uid="{00000000-0005-0000-0000-00007E000000}"/>
    <cellStyle name="Comma 3 4 3" xfId="488" xr:uid="{00000000-0005-0000-0000-00007F000000}"/>
    <cellStyle name="Comma 3 4 3 2" xfId="665" xr:uid="{00000000-0005-0000-0000-000080000000}"/>
    <cellStyle name="Comma 3 4 4" xfId="547" xr:uid="{00000000-0005-0000-0000-000081000000}"/>
    <cellStyle name="Comma 3 4 5" xfId="873" xr:uid="{00000000-0005-0000-0000-000082000000}"/>
    <cellStyle name="Comma 3 4 6" xfId="377" xr:uid="{00000000-0005-0000-0000-000083000000}"/>
    <cellStyle name="Comma 3 5" xfId="165" xr:uid="{00000000-0005-0000-0000-000084000000}"/>
    <cellStyle name="Comma 3 5 2" xfId="240" xr:uid="{00000000-0005-0000-0000-000085000000}"/>
    <cellStyle name="Comma 3 5 2 2" xfId="631" xr:uid="{00000000-0005-0000-0000-000086000000}"/>
    <cellStyle name="Comma 3 5 3" xfId="734" xr:uid="{00000000-0005-0000-0000-000087000000}"/>
    <cellStyle name="Comma 3 5 4" xfId="578" xr:uid="{00000000-0005-0000-0000-000088000000}"/>
    <cellStyle name="Comma 3 5 5" xfId="447" xr:uid="{00000000-0005-0000-0000-000089000000}"/>
    <cellStyle name="Comma 3 6" xfId="126" xr:uid="{00000000-0005-0000-0000-00008A000000}"/>
    <cellStyle name="Comma 3 6 2" xfId="270" xr:uid="{00000000-0005-0000-0000-00008B000000}"/>
    <cellStyle name="Comma 3 6 2 2" xfId="696" xr:uid="{00000000-0005-0000-0000-00008C000000}"/>
    <cellStyle name="Comma 3 6 3" xfId="540" xr:uid="{00000000-0005-0000-0000-00008D000000}"/>
    <cellStyle name="Comma 3 6 4" xfId="406" xr:uid="{00000000-0005-0000-0000-00008E000000}"/>
    <cellStyle name="Comma 3 7" xfId="202" xr:uid="{00000000-0005-0000-0000-00008F000000}"/>
    <cellStyle name="Comma 3 7 2" xfId="593" xr:uid="{00000000-0005-0000-0000-000090000000}"/>
    <cellStyle name="Comma 3 7 3" xfId="482" xr:uid="{00000000-0005-0000-0000-000091000000}"/>
    <cellStyle name="Comma 3 8" xfId="658" xr:uid="{00000000-0005-0000-0000-000092000000}"/>
    <cellStyle name="Comma 3 9" xfId="523" xr:uid="{00000000-0005-0000-0000-000093000000}"/>
    <cellStyle name="Comma 4" xfId="64" xr:uid="{00000000-0005-0000-0000-000094000000}"/>
    <cellStyle name="Comma 4 2" xfId="291" xr:uid="{00000000-0005-0000-0000-000095000000}"/>
    <cellStyle name="Comma 4 2 2" xfId="519" xr:uid="{00000000-0005-0000-0000-000096000000}"/>
    <cellStyle name="Comma 4 2 2 2" xfId="894" xr:uid="{00000000-0005-0000-0000-000097000000}"/>
    <cellStyle name="Comma 4 2 2 3" xfId="925" xr:uid="{00000000-0005-0000-0000-000098000000}"/>
    <cellStyle name="Comma 4 2 3" xfId="824" xr:uid="{00000000-0005-0000-0000-000099000000}"/>
    <cellStyle name="Comma 4 2 4" xfId="357" xr:uid="{00000000-0005-0000-0000-00009A000000}"/>
    <cellStyle name="Comma 4 3" xfId="267" xr:uid="{00000000-0005-0000-0000-00009B000000}"/>
    <cellStyle name="Comma 4 3 2" xfId="865" xr:uid="{00000000-0005-0000-0000-00009C000000}"/>
    <cellStyle name="Comma 4 3 3" xfId="921" xr:uid="{00000000-0005-0000-0000-00009D000000}"/>
    <cellStyle name="Comma 4 3 4" xfId="469" xr:uid="{00000000-0005-0000-0000-00009E000000}"/>
    <cellStyle name="Comma 4 4" xfId="859" xr:uid="{00000000-0005-0000-0000-00009F000000}"/>
    <cellStyle name="Comma 4 5" xfId="764" xr:uid="{00000000-0005-0000-0000-0000A0000000}"/>
    <cellStyle name="Comma 5" xfId="83" xr:uid="{00000000-0005-0000-0000-0000A1000000}"/>
    <cellStyle name="Comma 5 2" xfId="462" xr:uid="{00000000-0005-0000-0000-0000A2000000}"/>
    <cellStyle name="Comma 5 2 2" xfId="905" xr:uid="{00000000-0005-0000-0000-0000A3000000}"/>
    <cellStyle name="Comma 5 2 3" xfId="825" xr:uid="{00000000-0005-0000-0000-0000A4000000}"/>
    <cellStyle name="Comma 5 3" xfId="890" xr:uid="{00000000-0005-0000-0000-0000A5000000}"/>
    <cellStyle name="Comma 5 4" xfId="792" xr:uid="{00000000-0005-0000-0000-0000A6000000}"/>
    <cellStyle name="Comma 5 5" xfId="964" xr:uid="{00000000-0005-0000-0000-0000A7000000}"/>
    <cellStyle name="Comma 5 6" xfId="336" xr:uid="{00000000-0005-0000-0000-0000A8000000}"/>
    <cellStyle name="Comma 6" xfId="180" xr:uid="{00000000-0005-0000-0000-0000A9000000}"/>
    <cellStyle name="Comma 6 2" xfId="466" xr:uid="{00000000-0005-0000-0000-0000AA000000}"/>
    <cellStyle name="Comma 6 2 2" xfId="906" xr:uid="{00000000-0005-0000-0000-0000AB000000}"/>
    <cellStyle name="Comma 6 2 3" xfId="826" xr:uid="{00000000-0005-0000-0000-0000AC000000}"/>
    <cellStyle name="Comma 6 3" xfId="750" xr:uid="{00000000-0005-0000-0000-0000AD000000}"/>
    <cellStyle name="Comma 6 4" xfId="907" xr:uid="{00000000-0005-0000-0000-0000AE000000}"/>
    <cellStyle name="Comma 6 5" xfId="791" xr:uid="{00000000-0005-0000-0000-0000AF000000}"/>
    <cellStyle name="Comma 6 6" xfId="965" xr:uid="{00000000-0005-0000-0000-0000B0000000}"/>
    <cellStyle name="Comma 7" xfId="268" xr:uid="{00000000-0005-0000-0000-0000B1000000}"/>
    <cellStyle name="Comma 7 2" xfId="827" xr:uid="{00000000-0005-0000-0000-0000B2000000}"/>
    <cellStyle name="Comma 7 3" xfId="966" xr:uid="{00000000-0005-0000-0000-0000B3000000}"/>
    <cellStyle name="Comma 7 4" xfId="800" xr:uid="{00000000-0005-0000-0000-0000B4000000}"/>
    <cellStyle name="Comma 8" xfId="797" xr:uid="{00000000-0005-0000-0000-0000B5000000}"/>
    <cellStyle name="Comma 8 2" xfId="828" xr:uid="{00000000-0005-0000-0000-0000B6000000}"/>
    <cellStyle name="Comma 9" xfId="794" xr:uid="{00000000-0005-0000-0000-0000B7000000}"/>
    <cellStyle name="Comma 9 2" xfId="829" xr:uid="{00000000-0005-0000-0000-0000B8000000}"/>
    <cellStyle name="Currency" xfId="1" builtinId="4"/>
    <cellStyle name="Currency 10" xfId="799" xr:uid="{00000000-0005-0000-0000-0000BA000000}"/>
    <cellStyle name="Currency 10 2" xfId="830" xr:uid="{00000000-0005-0000-0000-0000BB000000}"/>
    <cellStyle name="Currency 11" xfId="798" xr:uid="{00000000-0005-0000-0000-0000BC000000}"/>
    <cellStyle name="Currency 11 2" xfId="831" xr:uid="{00000000-0005-0000-0000-0000BD000000}"/>
    <cellStyle name="Currency 12" xfId="803" xr:uid="{00000000-0005-0000-0000-0000BE000000}"/>
    <cellStyle name="Currency 12 2" xfId="832" xr:uid="{00000000-0005-0000-0000-0000BF000000}"/>
    <cellStyle name="Currency 13" xfId="813" xr:uid="{00000000-0005-0000-0000-0000C0000000}"/>
    <cellStyle name="Currency 14" xfId="986" xr:uid="{00000000-0005-0000-0000-0000C1000000}"/>
    <cellStyle name="Currency 2" xfId="16" xr:uid="{00000000-0005-0000-0000-0000C2000000}"/>
    <cellStyle name="Currency 2 10" xfId="967" xr:uid="{00000000-0005-0000-0000-0000C3000000}"/>
    <cellStyle name="Currency 2 11" xfId="338" xr:uid="{00000000-0005-0000-0000-0000C4000000}"/>
    <cellStyle name="Currency 2 2" xfId="67" xr:uid="{00000000-0005-0000-0000-0000C5000000}"/>
    <cellStyle name="Currency 2 2 2" xfId="161" xr:uid="{00000000-0005-0000-0000-0000C6000000}"/>
    <cellStyle name="Currency 2 2 2 2" xfId="301" xr:uid="{00000000-0005-0000-0000-0000C7000000}"/>
    <cellStyle name="Currency 2 2 2 2 2" xfId="730" xr:uid="{00000000-0005-0000-0000-0000C8000000}"/>
    <cellStyle name="Currency 2 2 2 2 3" xfId="627" xr:uid="{00000000-0005-0000-0000-0000C9000000}"/>
    <cellStyle name="Currency 2 2 2 2 4" xfId="443" xr:uid="{00000000-0005-0000-0000-0000CA000000}"/>
    <cellStyle name="Currency 2 2 2 3" xfId="236" xr:uid="{00000000-0005-0000-0000-0000CB000000}"/>
    <cellStyle name="Currency 2 2 2 3 2" xfId="692" xr:uid="{00000000-0005-0000-0000-0000CC000000}"/>
    <cellStyle name="Currency 2 2 2 3 3" xfId="516" xr:uid="{00000000-0005-0000-0000-0000CD000000}"/>
    <cellStyle name="Currency 2 2 2 4" xfId="574" xr:uid="{00000000-0005-0000-0000-0000CE000000}"/>
    <cellStyle name="Currency 2 2 2 5" xfId="402" xr:uid="{00000000-0005-0000-0000-0000CF000000}"/>
    <cellStyle name="Currency 2 2 3" xfId="176" xr:uid="{00000000-0005-0000-0000-0000D0000000}"/>
    <cellStyle name="Currency 2 2 3 2" xfId="251" xr:uid="{00000000-0005-0000-0000-0000D1000000}"/>
    <cellStyle name="Currency 2 2 3 2 2" xfId="745" xr:uid="{00000000-0005-0000-0000-0000D2000000}"/>
    <cellStyle name="Currency 2 2 3 2 3" xfId="642" xr:uid="{00000000-0005-0000-0000-0000D3000000}"/>
    <cellStyle name="Currency 2 2 3 2 4" xfId="458" xr:uid="{00000000-0005-0000-0000-0000D4000000}"/>
    <cellStyle name="Currency 2 2 3 3" xfId="499" xr:uid="{00000000-0005-0000-0000-0000D5000000}"/>
    <cellStyle name="Currency 2 2 3 3 2" xfId="676" xr:uid="{00000000-0005-0000-0000-0000D6000000}"/>
    <cellStyle name="Currency 2 2 3 4" xfId="589" xr:uid="{00000000-0005-0000-0000-0000D7000000}"/>
    <cellStyle name="Currency 2 2 3 5" xfId="386" xr:uid="{00000000-0005-0000-0000-0000D8000000}"/>
    <cellStyle name="Currency 2 2 4" xfId="145" xr:uid="{00000000-0005-0000-0000-0000D9000000}"/>
    <cellStyle name="Currency 2 2 4 2" xfId="281" xr:uid="{00000000-0005-0000-0000-0000DA000000}"/>
    <cellStyle name="Currency 2 2 4 2 2" xfId="714" xr:uid="{00000000-0005-0000-0000-0000DB000000}"/>
    <cellStyle name="Currency 2 2 4 3" xfId="558" xr:uid="{00000000-0005-0000-0000-0000DC000000}"/>
    <cellStyle name="Currency 2 2 4 4" xfId="427" xr:uid="{00000000-0005-0000-0000-0000DD000000}"/>
    <cellStyle name="Currency 2 2 5" xfId="220" xr:uid="{00000000-0005-0000-0000-0000DE000000}"/>
    <cellStyle name="Currency 2 2 5 2" xfId="611" xr:uid="{00000000-0005-0000-0000-0000DF000000}"/>
    <cellStyle name="Currency 2 2 5 3" xfId="374" xr:uid="{00000000-0005-0000-0000-0000E0000000}"/>
    <cellStyle name="Currency 2 2 6" xfId="661" xr:uid="{00000000-0005-0000-0000-0000E1000000}"/>
    <cellStyle name="Currency 2 2 6 2" xfId="895" xr:uid="{00000000-0005-0000-0000-0000E2000000}"/>
    <cellStyle name="Currency 2 2 6 3" xfId="936" xr:uid="{00000000-0005-0000-0000-0000E3000000}"/>
    <cellStyle name="Currency 2 2 7" xfId="535" xr:uid="{00000000-0005-0000-0000-0000E4000000}"/>
    <cellStyle name="Currency 2 2 8" xfId="358" xr:uid="{00000000-0005-0000-0000-0000E5000000}"/>
    <cellStyle name="Currency 2 3" xfId="86" xr:uid="{00000000-0005-0000-0000-0000E6000000}"/>
    <cellStyle name="Currency 2 3 2" xfId="153" xr:uid="{00000000-0005-0000-0000-0000E7000000}"/>
    <cellStyle name="Currency 2 3 2 2" xfId="288" xr:uid="{00000000-0005-0000-0000-0000E8000000}"/>
    <cellStyle name="Currency 2 3 2 2 2" xfId="722" xr:uid="{00000000-0005-0000-0000-0000E9000000}"/>
    <cellStyle name="Currency 2 3 2 3" xfId="619" xr:uid="{00000000-0005-0000-0000-0000EA000000}"/>
    <cellStyle name="Currency 2 3 2 4" xfId="833" xr:uid="{00000000-0005-0000-0000-0000EB000000}"/>
    <cellStyle name="Currency 2 3 2 5" xfId="435" xr:uid="{00000000-0005-0000-0000-0000EC000000}"/>
    <cellStyle name="Currency 2 3 3" xfId="228" xr:uid="{00000000-0005-0000-0000-0000ED000000}"/>
    <cellStyle name="Currency 2 3 3 2" xfId="684" xr:uid="{00000000-0005-0000-0000-0000EE000000}"/>
    <cellStyle name="Currency 2 3 3 3" xfId="508" xr:uid="{00000000-0005-0000-0000-0000EF000000}"/>
    <cellStyle name="Currency 2 3 4" xfId="566" xr:uid="{00000000-0005-0000-0000-0000F0000000}"/>
    <cellStyle name="Currency 2 3 5" xfId="774" xr:uid="{00000000-0005-0000-0000-0000F1000000}"/>
    <cellStyle name="Currency 2 3 6" xfId="394" xr:uid="{00000000-0005-0000-0000-0000F2000000}"/>
    <cellStyle name="Currency 2 4" xfId="136" xr:uid="{00000000-0005-0000-0000-0000F3000000}"/>
    <cellStyle name="Currency 2 4 2" xfId="212" xr:uid="{00000000-0005-0000-0000-0000F4000000}"/>
    <cellStyle name="Currency 2 4 2 2" xfId="706" xr:uid="{00000000-0005-0000-0000-0000F5000000}"/>
    <cellStyle name="Currency 2 4 2 3" xfId="603" xr:uid="{00000000-0005-0000-0000-0000F6000000}"/>
    <cellStyle name="Currency 2 4 2 4" xfId="419" xr:uid="{00000000-0005-0000-0000-0000F7000000}"/>
    <cellStyle name="Currency 2 4 3" xfId="491" xr:uid="{00000000-0005-0000-0000-0000F8000000}"/>
    <cellStyle name="Currency 2 4 3 2" xfId="668" xr:uid="{00000000-0005-0000-0000-0000F9000000}"/>
    <cellStyle name="Currency 2 4 4" xfId="550" xr:uid="{00000000-0005-0000-0000-0000FA000000}"/>
    <cellStyle name="Currency 2 4 5" xfId="380" xr:uid="{00000000-0005-0000-0000-0000FB000000}"/>
    <cellStyle name="Currency 2 5" xfId="168" xr:uid="{00000000-0005-0000-0000-0000FC000000}"/>
    <cellStyle name="Currency 2 5 2" xfId="243" xr:uid="{00000000-0005-0000-0000-0000FD000000}"/>
    <cellStyle name="Currency 2 5 2 2" xfId="634" xr:uid="{00000000-0005-0000-0000-0000FE000000}"/>
    <cellStyle name="Currency 2 5 3" xfId="737" xr:uid="{00000000-0005-0000-0000-0000FF000000}"/>
    <cellStyle name="Currency 2 5 4" xfId="581" xr:uid="{00000000-0005-0000-0000-000000010000}"/>
    <cellStyle name="Currency 2 5 5" xfId="450" xr:uid="{00000000-0005-0000-0000-000001010000}"/>
    <cellStyle name="Currency 2 6" xfId="129" xr:uid="{00000000-0005-0000-0000-000002010000}"/>
    <cellStyle name="Currency 2 6 2" xfId="273" xr:uid="{00000000-0005-0000-0000-000003010000}"/>
    <cellStyle name="Currency 2 6 2 2" xfId="699" xr:uid="{00000000-0005-0000-0000-000004010000}"/>
    <cellStyle name="Currency 2 6 3" xfId="543" xr:uid="{00000000-0005-0000-0000-000005010000}"/>
    <cellStyle name="Currency 2 6 4" xfId="412" xr:uid="{00000000-0005-0000-0000-000006010000}"/>
    <cellStyle name="Currency 2 7" xfId="205" xr:uid="{00000000-0005-0000-0000-000007010000}"/>
    <cellStyle name="Currency 2 7 2" xfId="596" xr:uid="{00000000-0005-0000-0000-000008010000}"/>
    <cellStyle name="Currency 2 7 3" xfId="479" xr:uid="{00000000-0005-0000-0000-000009010000}"/>
    <cellStyle name="Currency 2 8" xfId="655" xr:uid="{00000000-0005-0000-0000-00000A010000}"/>
    <cellStyle name="Currency 2 9" xfId="526" xr:uid="{00000000-0005-0000-0000-00000B010000}"/>
    <cellStyle name="Currency 3" xfId="10" xr:uid="{00000000-0005-0000-0000-00000C010000}"/>
    <cellStyle name="Currency 3 10" xfId="968" xr:uid="{00000000-0005-0000-0000-00000D010000}"/>
    <cellStyle name="Currency 3 11" xfId="339" xr:uid="{00000000-0005-0000-0000-00000E010000}"/>
    <cellStyle name="Currency 3 2" xfId="74" xr:uid="{00000000-0005-0000-0000-00000F010000}"/>
    <cellStyle name="Currency 3 2 2" xfId="160" xr:uid="{00000000-0005-0000-0000-000010010000}"/>
    <cellStyle name="Currency 3 2 2 2" xfId="300" xr:uid="{00000000-0005-0000-0000-000011010000}"/>
    <cellStyle name="Currency 3 2 2 2 2" xfId="729" xr:uid="{00000000-0005-0000-0000-000012010000}"/>
    <cellStyle name="Currency 3 2 2 2 3" xfId="626" xr:uid="{00000000-0005-0000-0000-000013010000}"/>
    <cellStyle name="Currency 3 2 2 2 4" xfId="442" xr:uid="{00000000-0005-0000-0000-000014010000}"/>
    <cellStyle name="Currency 3 2 2 3" xfId="235" xr:uid="{00000000-0005-0000-0000-000015010000}"/>
    <cellStyle name="Currency 3 2 2 3 2" xfId="691" xr:uid="{00000000-0005-0000-0000-000016010000}"/>
    <cellStyle name="Currency 3 2 2 3 3" xfId="515" xr:uid="{00000000-0005-0000-0000-000017010000}"/>
    <cellStyle name="Currency 3 2 2 4" xfId="573" xr:uid="{00000000-0005-0000-0000-000018010000}"/>
    <cellStyle name="Currency 3 2 2 5" xfId="401" xr:uid="{00000000-0005-0000-0000-000019010000}"/>
    <cellStyle name="Currency 3 2 3" xfId="175" xr:uid="{00000000-0005-0000-0000-00001A010000}"/>
    <cellStyle name="Currency 3 2 3 2" xfId="250" xr:uid="{00000000-0005-0000-0000-00001B010000}"/>
    <cellStyle name="Currency 3 2 3 2 2" xfId="641" xr:uid="{00000000-0005-0000-0000-00001C010000}"/>
    <cellStyle name="Currency 3 2 3 3" xfId="744" xr:uid="{00000000-0005-0000-0000-00001D010000}"/>
    <cellStyle name="Currency 3 2 3 4" xfId="588" xr:uid="{00000000-0005-0000-0000-00001E010000}"/>
    <cellStyle name="Currency 3 2 3 5" xfId="457" xr:uid="{00000000-0005-0000-0000-00001F010000}"/>
    <cellStyle name="Currency 3 2 4" xfId="144" xr:uid="{00000000-0005-0000-0000-000020010000}"/>
    <cellStyle name="Currency 3 2 4 2" xfId="280" xr:uid="{00000000-0005-0000-0000-000021010000}"/>
    <cellStyle name="Currency 3 2 4 2 2" xfId="713" xr:uid="{00000000-0005-0000-0000-000022010000}"/>
    <cellStyle name="Currency 3 2 4 3" xfId="557" xr:uid="{00000000-0005-0000-0000-000023010000}"/>
    <cellStyle name="Currency 3 2 4 4" xfId="426" xr:uid="{00000000-0005-0000-0000-000024010000}"/>
    <cellStyle name="Currency 3 2 5" xfId="219" xr:uid="{00000000-0005-0000-0000-000025010000}"/>
    <cellStyle name="Currency 3 2 5 2" xfId="610" xr:uid="{00000000-0005-0000-0000-000026010000}"/>
    <cellStyle name="Currency 3 2 5 3" xfId="498" xr:uid="{00000000-0005-0000-0000-000027010000}"/>
    <cellStyle name="Currency 3 2 6" xfId="675" xr:uid="{00000000-0005-0000-0000-000028010000}"/>
    <cellStyle name="Currency 3 2 7" xfId="534" xr:uid="{00000000-0005-0000-0000-000029010000}"/>
    <cellStyle name="Currency 3 2 8" xfId="385" xr:uid="{00000000-0005-0000-0000-00002A010000}"/>
    <cellStyle name="Currency 3 3" xfId="105" xr:uid="{00000000-0005-0000-0000-00002B010000}"/>
    <cellStyle name="Currency 3 3 2" xfId="152" xr:uid="{00000000-0005-0000-0000-00002C010000}"/>
    <cellStyle name="Currency 3 3 2 2" xfId="287" xr:uid="{00000000-0005-0000-0000-00002D010000}"/>
    <cellStyle name="Currency 3 3 2 2 2" xfId="721" xr:uid="{00000000-0005-0000-0000-00002E010000}"/>
    <cellStyle name="Currency 3 3 2 3" xfId="618" xr:uid="{00000000-0005-0000-0000-00002F010000}"/>
    <cellStyle name="Currency 3 3 2 4" xfId="434" xr:uid="{00000000-0005-0000-0000-000030010000}"/>
    <cellStyle name="Currency 3 3 3" xfId="227" xr:uid="{00000000-0005-0000-0000-000031010000}"/>
    <cellStyle name="Currency 3 3 3 2" xfId="683" xr:uid="{00000000-0005-0000-0000-000032010000}"/>
    <cellStyle name="Currency 3 3 3 3" xfId="507" xr:uid="{00000000-0005-0000-0000-000033010000}"/>
    <cellStyle name="Currency 3 3 4" xfId="565" xr:uid="{00000000-0005-0000-0000-000034010000}"/>
    <cellStyle name="Currency 3 3 5" xfId="393" xr:uid="{00000000-0005-0000-0000-000035010000}"/>
    <cellStyle name="Currency 3 4" xfId="135" xr:uid="{00000000-0005-0000-0000-000036010000}"/>
    <cellStyle name="Currency 3 4 2" xfId="211" xr:uid="{00000000-0005-0000-0000-000037010000}"/>
    <cellStyle name="Currency 3 4 2 2" xfId="705" xr:uid="{00000000-0005-0000-0000-000038010000}"/>
    <cellStyle name="Currency 3 4 2 3" xfId="602" xr:uid="{00000000-0005-0000-0000-000039010000}"/>
    <cellStyle name="Currency 3 4 2 4" xfId="418" xr:uid="{00000000-0005-0000-0000-00003A010000}"/>
    <cellStyle name="Currency 3 4 3" xfId="490" xr:uid="{00000000-0005-0000-0000-00003B010000}"/>
    <cellStyle name="Currency 3 4 3 2" xfId="667" xr:uid="{00000000-0005-0000-0000-00003C010000}"/>
    <cellStyle name="Currency 3 4 4" xfId="549" xr:uid="{00000000-0005-0000-0000-00003D010000}"/>
    <cellStyle name="Currency 3 4 5" xfId="379" xr:uid="{00000000-0005-0000-0000-00003E010000}"/>
    <cellStyle name="Currency 3 5" xfId="167" xr:uid="{00000000-0005-0000-0000-00003F010000}"/>
    <cellStyle name="Currency 3 5 2" xfId="242" xr:uid="{00000000-0005-0000-0000-000040010000}"/>
    <cellStyle name="Currency 3 5 2 2" xfId="633" xr:uid="{00000000-0005-0000-0000-000041010000}"/>
    <cellStyle name="Currency 3 5 3" xfId="736" xr:uid="{00000000-0005-0000-0000-000042010000}"/>
    <cellStyle name="Currency 3 5 4" xfId="580" xr:uid="{00000000-0005-0000-0000-000043010000}"/>
    <cellStyle name="Currency 3 5 5" xfId="449" xr:uid="{00000000-0005-0000-0000-000044010000}"/>
    <cellStyle name="Currency 3 6" xfId="124" xr:uid="{00000000-0005-0000-0000-000045010000}"/>
    <cellStyle name="Currency 3 6 2" xfId="272" xr:uid="{00000000-0005-0000-0000-000046010000}"/>
    <cellStyle name="Currency 3 6 2 2" xfId="698" xr:uid="{00000000-0005-0000-0000-000047010000}"/>
    <cellStyle name="Currency 3 6 3" xfId="542" xr:uid="{00000000-0005-0000-0000-000048010000}"/>
    <cellStyle name="Currency 3 6 4" xfId="408" xr:uid="{00000000-0005-0000-0000-000049010000}"/>
    <cellStyle name="Currency 3 7" xfId="204" xr:uid="{00000000-0005-0000-0000-00004A010000}"/>
    <cellStyle name="Currency 3 7 2" xfId="595" xr:uid="{00000000-0005-0000-0000-00004B010000}"/>
    <cellStyle name="Currency 3 7 3" xfId="919" xr:uid="{00000000-0005-0000-0000-00004C010000}"/>
    <cellStyle name="Currency 3 7 4" xfId="924" xr:uid="{00000000-0005-0000-0000-00004D010000}"/>
    <cellStyle name="Currency 3 7 5" xfId="484" xr:uid="{00000000-0005-0000-0000-00004E010000}"/>
    <cellStyle name="Currency 3 8" xfId="660" xr:uid="{00000000-0005-0000-0000-00004F010000}"/>
    <cellStyle name="Currency 3 9" xfId="525" xr:uid="{00000000-0005-0000-0000-000050010000}"/>
    <cellStyle name="Currency 4" xfId="22" xr:uid="{00000000-0005-0000-0000-000051010000}"/>
    <cellStyle name="Currency 4 2" xfId="501" xr:uid="{00000000-0005-0000-0000-000052010000}"/>
    <cellStyle name="Currency 4 3" xfId="471" xr:uid="{00000000-0005-0000-0000-000053010000}"/>
    <cellStyle name="Currency 5" xfId="66" xr:uid="{00000000-0005-0000-0000-000054010000}"/>
    <cellStyle name="Currency 5 2" xfId="138" xr:uid="{00000000-0005-0000-0000-000055010000}"/>
    <cellStyle name="Currency 5 2 2" xfId="463" xr:uid="{00000000-0005-0000-0000-000056010000}"/>
    <cellStyle name="Currency 5 3" xfId="852" xr:uid="{00000000-0005-0000-0000-000057010000}"/>
    <cellStyle name="Currency 5 4" xfId="899" xr:uid="{00000000-0005-0000-0000-000058010000}"/>
    <cellStyle name="Currency 5 5" xfId="969" xr:uid="{00000000-0005-0000-0000-000059010000}"/>
    <cellStyle name="Currency 6" xfId="85" xr:uid="{00000000-0005-0000-0000-00005A010000}"/>
    <cellStyle name="Currency 6 2" xfId="200" xr:uid="{00000000-0005-0000-0000-00005B010000}"/>
    <cellStyle name="Currency 6 2 2" xfId="834" xr:uid="{00000000-0005-0000-0000-00005C010000}"/>
    <cellStyle name="Currency 6 3" xfId="902" xr:uid="{00000000-0005-0000-0000-00005D010000}"/>
    <cellStyle name="Currency 6 4" xfId="765" xr:uid="{00000000-0005-0000-0000-00005E010000}"/>
    <cellStyle name="Currency 6 5" xfId="411" xr:uid="{00000000-0005-0000-0000-00005F010000}"/>
    <cellStyle name="Currency 7" xfId="181" xr:uid="{00000000-0005-0000-0000-000060010000}"/>
    <cellStyle name="Currency 7 2" xfId="835" xr:uid="{00000000-0005-0000-0000-000061010000}"/>
    <cellStyle name="Currency 7 3" xfId="793" xr:uid="{00000000-0005-0000-0000-000062010000}"/>
    <cellStyle name="Currency 7 4" xfId="928" xr:uid="{00000000-0005-0000-0000-000063010000}"/>
    <cellStyle name="Currency 7 5" xfId="528" xr:uid="{00000000-0005-0000-0000-000064010000}"/>
    <cellStyle name="Currency 8" xfId="197" xr:uid="{00000000-0005-0000-0000-000065010000}"/>
    <cellStyle name="Currency 8 2" xfId="836" xr:uid="{00000000-0005-0000-0000-000066010000}"/>
    <cellStyle name="Currency 8 3" xfId="801" xr:uid="{00000000-0005-0000-0000-000067010000}"/>
    <cellStyle name="Currency 9" xfId="796" xr:uid="{00000000-0005-0000-0000-000068010000}"/>
    <cellStyle name="Currency 9 2" xfId="837" xr:uid="{00000000-0005-0000-0000-000069010000}"/>
    <cellStyle name="Explanatory Text" xfId="37" builtinId="53" customBuiltin="1"/>
    <cellStyle name="FRxAmtStyle" xfId="78" xr:uid="{00000000-0005-0000-0000-00006B010000}"/>
    <cellStyle name="FRxAmtStyle 2" xfId="113" xr:uid="{00000000-0005-0000-0000-00006C010000}"/>
    <cellStyle name="FRxAmtStyle 2 2" xfId="292" xr:uid="{00000000-0005-0000-0000-00006D010000}"/>
    <cellStyle name="FRxAmtStyle 2 2 2" xfId="815" xr:uid="{00000000-0005-0000-0000-00006E010000}"/>
    <cellStyle name="FRxAmtStyle 2 2 3" xfId="814" xr:uid="{00000000-0005-0000-0000-00006F010000}"/>
    <cellStyle name="FRxAmtStyle 2 3" xfId="256" xr:uid="{00000000-0005-0000-0000-000070010000}"/>
    <cellStyle name="FRxAmtStyle 2 3 2" xfId="340" xr:uid="{00000000-0005-0000-0000-000071010000}"/>
    <cellStyle name="FRxAmtStyle 3" xfId="182" xr:uid="{00000000-0005-0000-0000-000072010000}"/>
    <cellStyle name="FRxAmtStyle 3 2" xfId="751" xr:uid="{00000000-0005-0000-0000-000073010000}"/>
    <cellStyle name="FRxAmtStyle 3 2 2" xfId="917" xr:uid="{00000000-0005-0000-0000-000074010000}"/>
    <cellStyle name="FRxAmtStyle 3 2 3" xfId="838" xr:uid="{00000000-0005-0000-0000-000075010000}"/>
    <cellStyle name="FRxAmtStyle 3 3" xfId="897" xr:uid="{00000000-0005-0000-0000-000076010000}"/>
    <cellStyle name="FRxAmtStyle 3 4" xfId="787" xr:uid="{00000000-0005-0000-0000-000077010000}"/>
    <cellStyle name="FRxAmtStyle 3 5" xfId="361" xr:uid="{00000000-0005-0000-0000-000078010000}"/>
    <cellStyle name="FRxAmtStyle 4" xfId="312" xr:uid="{00000000-0005-0000-0000-000079010000}"/>
    <cellStyle name="FRxAmtStyle 5" xfId="811" xr:uid="{00000000-0005-0000-0000-00007A010000}"/>
    <cellStyle name="FRxAmtStyle 6" xfId="881" xr:uid="{00000000-0005-0000-0000-00007B010000}"/>
    <cellStyle name="FRxAmtStyle 6 2" xfId="938" xr:uid="{00000000-0005-0000-0000-00007C010000}"/>
    <cellStyle name="FRxAmtStyle 7" xfId="948" xr:uid="{00000000-0005-0000-0000-00007D010000}"/>
    <cellStyle name="FRxAmtStyle 7 2" xfId="988" xr:uid="{00000000-0005-0000-0000-00007E010000}"/>
    <cellStyle name="FRxAmtStyle 8" xfId="307" xr:uid="{00000000-0005-0000-0000-00007F010000}"/>
    <cellStyle name="FRxAmtStyle_1Q14 Import Prep" xfId="341" xr:uid="{00000000-0005-0000-0000-000080010000}"/>
    <cellStyle name="FRxCurrStyle" xfId="79" xr:uid="{00000000-0005-0000-0000-000081010000}"/>
    <cellStyle name="FRxCurrStyle 2" xfId="114" xr:uid="{00000000-0005-0000-0000-000082010000}"/>
    <cellStyle name="FRxCurrStyle 2 2" xfId="293" xr:uid="{00000000-0005-0000-0000-000083010000}"/>
    <cellStyle name="FRxCurrStyle 2 2 2" xfId="839" xr:uid="{00000000-0005-0000-0000-000084010000}"/>
    <cellStyle name="FRxCurrStyle 2 2 3" xfId="933" xr:uid="{00000000-0005-0000-0000-000085010000}"/>
    <cellStyle name="FRxCurrStyle 2 3" xfId="257" xr:uid="{00000000-0005-0000-0000-000086010000}"/>
    <cellStyle name="FRxCurrStyle 2 3 2" xfId="868" xr:uid="{00000000-0005-0000-0000-000087010000}"/>
    <cellStyle name="FRxCurrStyle 2 4" xfId="861" xr:uid="{00000000-0005-0000-0000-000088010000}"/>
    <cellStyle name="FRxCurrStyle 2 5" xfId="770" xr:uid="{00000000-0005-0000-0000-000089010000}"/>
    <cellStyle name="FRxCurrStyle 3" xfId="183" xr:uid="{00000000-0005-0000-0000-00008A010000}"/>
    <cellStyle name="FRxCurrStyle 3 2" xfId="752" xr:uid="{00000000-0005-0000-0000-00008B010000}"/>
    <cellStyle name="FRxCurrStyle 3 2 2" xfId="918" xr:uid="{00000000-0005-0000-0000-00008C010000}"/>
    <cellStyle name="FRxCurrStyle 3 2 3" xfId="840" xr:uid="{00000000-0005-0000-0000-00008D010000}"/>
    <cellStyle name="FRxCurrStyle 3 3" xfId="898" xr:uid="{00000000-0005-0000-0000-00008E010000}"/>
    <cellStyle name="FRxCurrStyle 3 4" xfId="788" xr:uid="{00000000-0005-0000-0000-00008F010000}"/>
    <cellStyle name="FRxCurrStyle 3 5" xfId="362" xr:uid="{00000000-0005-0000-0000-000090010000}"/>
    <cellStyle name="FRxCurrStyle 4" xfId="806" xr:uid="{00000000-0005-0000-0000-000091010000}"/>
    <cellStyle name="FRxCurrStyle 5" xfId="812" xr:uid="{00000000-0005-0000-0000-000092010000}"/>
    <cellStyle name="FRxCurrStyle 6" xfId="864" xr:uid="{00000000-0005-0000-0000-000093010000}"/>
    <cellStyle name="FRxCurrStyle 7" xfId="308" xr:uid="{00000000-0005-0000-0000-000094010000}"/>
    <cellStyle name="FRxCurrStyle_1Q14 Import Preparation" xfId="342" xr:uid="{00000000-0005-0000-0000-000095010000}"/>
    <cellStyle name="FRxPcntStyle" xfId="80" xr:uid="{00000000-0005-0000-0000-000096010000}"/>
    <cellStyle name="FRxPcntStyle 2" xfId="115" xr:uid="{00000000-0005-0000-0000-000097010000}"/>
    <cellStyle name="FRxPcntStyle 2 2" xfId="258" xr:uid="{00000000-0005-0000-0000-000098010000}"/>
    <cellStyle name="FRxPcntStyle 3" xfId="184" xr:uid="{00000000-0005-0000-0000-000099010000}"/>
    <cellStyle name="FRxPcntStyle 3 2" xfId="313" xr:uid="{00000000-0005-0000-0000-00009A010000}"/>
    <cellStyle name="FRxPcntStyle 4" xfId="363" xr:uid="{00000000-0005-0000-0000-00009B010000}"/>
    <cellStyle name="FRxPcntStyle 4 2" xfId="753" xr:uid="{00000000-0005-0000-0000-00009C010000}"/>
    <cellStyle name="FRxPcntStyle 4 3" xfId="908" xr:uid="{00000000-0005-0000-0000-00009D010000}"/>
    <cellStyle name="FRxPcntStyle_1Q2015 Import Prep" xfId="369" xr:uid="{00000000-0005-0000-0000-00009E010000}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 xr:uid="{00000000-0005-0000-0000-0000A8010000}"/>
    <cellStyle name="Normal 10 2" xfId="946" xr:uid="{00000000-0005-0000-0000-0000A9010000}"/>
    <cellStyle name="Normal 10 3" xfId="467" xr:uid="{00000000-0005-0000-0000-0000AA010000}"/>
    <cellStyle name="Normal 11" xfId="196" xr:uid="{00000000-0005-0000-0000-0000AB010000}"/>
    <cellStyle name="Normal 11 2" xfId="949" xr:uid="{00000000-0005-0000-0000-0000AC010000}"/>
    <cellStyle name="Normal 11 3" xfId="987" xr:uid="{00000000-0005-0000-0000-0000AD010000}"/>
    <cellStyle name="Normal 11 4" xfId="947" xr:uid="{00000000-0005-0000-0000-0000AE010000}"/>
    <cellStyle name="Normal 12" xfId="304" xr:uid="{00000000-0005-0000-0000-0000AF010000}"/>
    <cellStyle name="Normal 2" xfId="2" xr:uid="{00000000-0005-0000-0000-0000B0010000}"/>
    <cellStyle name="Normal 2 2" xfId="17" xr:uid="{00000000-0005-0000-0000-0000B1010000}"/>
    <cellStyle name="Normal 2 2 2" xfId="18" xr:uid="{00000000-0005-0000-0000-0000B2010000}"/>
    <cellStyle name="Normal 2 2 3" xfId="783" xr:uid="{00000000-0005-0000-0000-0000B3010000}"/>
    <cellStyle name="Normal 2 2 4" xfId="841" xr:uid="{00000000-0005-0000-0000-0000B4010000}"/>
    <cellStyle name="Normal 2 2 5" xfId="867" xr:uid="{00000000-0005-0000-0000-0000B5010000}"/>
    <cellStyle name="Normal 2 2 6" xfId="769" xr:uid="{00000000-0005-0000-0000-0000B6010000}"/>
    <cellStyle name="Normal 2 3" xfId="21" xr:uid="{00000000-0005-0000-0000-0000B7010000}"/>
    <cellStyle name="Normal 2 3 10" xfId="970" xr:uid="{00000000-0005-0000-0000-0000B8010000}"/>
    <cellStyle name="Normal 2 3 11" xfId="343" xr:uid="{00000000-0005-0000-0000-0000B9010000}"/>
    <cellStyle name="Normal 2 3 2" xfId="68" xr:uid="{00000000-0005-0000-0000-0000BA010000}"/>
    <cellStyle name="Normal 2 3 2 2" xfId="162" xr:uid="{00000000-0005-0000-0000-0000BB010000}"/>
    <cellStyle name="Normal 2 3 2 2 2" xfId="302" xr:uid="{00000000-0005-0000-0000-0000BC010000}"/>
    <cellStyle name="Normal 2 3 2 2 2 2" xfId="731" xr:uid="{00000000-0005-0000-0000-0000BD010000}"/>
    <cellStyle name="Normal 2 3 2 2 2 3" xfId="628" xr:uid="{00000000-0005-0000-0000-0000BE010000}"/>
    <cellStyle name="Normal 2 3 2 2 2 4" xfId="444" xr:uid="{00000000-0005-0000-0000-0000BF010000}"/>
    <cellStyle name="Normal 2 3 2 2 3" xfId="237" xr:uid="{00000000-0005-0000-0000-0000C0010000}"/>
    <cellStyle name="Normal 2 3 2 2 3 2" xfId="693" xr:uid="{00000000-0005-0000-0000-0000C1010000}"/>
    <cellStyle name="Normal 2 3 2 2 3 3" xfId="517" xr:uid="{00000000-0005-0000-0000-0000C2010000}"/>
    <cellStyle name="Normal 2 3 2 2 4" xfId="575" xr:uid="{00000000-0005-0000-0000-0000C3010000}"/>
    <cellStyle name="Normal 2 3 2 2 5" xfId="403" xr:uid="{00000000-0005-0000-0000-0000C4010000}"/>
    <cellStyle name="Normal 2 3 2 3" xfId="177" xr:uid="{00000000-0005-0000-0000-0000C5010000}"/>
    <cellStyle name="Normal 2 3 2 3 2" xfId="252" xr:uid="{00000000-0005-0000-0000-0000C6010000}"/>
    <cellStyle name="Normal 2 3 2 3 2 2" xfId="746" xr:uid="{00000000-0005-0000-0000-0000C7010000}"/>
    <cellStyle name="Normal 2 3 2 3 2 3" xfId="643" xr:uid="{00000000-0005-0000-0000-0000C8010000}"/>
    <cellStyle name="Normal 2 3 2 3 2 4" xfId="459" xr:uid="{00000000-0005-0000-0000-0000C9010000}"/>
    <cellStyle name="Normal 2 3 2 3 3" xfId="500" xr:uid="{00000000-0005-0000-0000-0000CA010000}"/>
    <cellStyle name="Normal 2 3 2 3 3 2" xfId="677" xr:uid="{00000000-0005-0000-0000-0000CB010000}"/>
    <cellStyle name="Normal 2 3 2 3 4" xfId="590" xr:uid="{00000000-0005-0000-0000-0000CC010000}"/>
    <cellStyle name="Normal 2 3 2 3 5" xfId="387" xr:uid="{00000000-0005-0000-0000-0000CD010000}"/>
    <cellStyle name="Normal 2 3 2 4" xfId="146" xr:uid="{00000000-0005-0000-0000-0000CE010000}"/>
    <cellStyle name="Normal 2 3 2 4 2" xfId="282" xr:uid="{00000000-0005-0000-0000-0000CF010000}"/>
    <cellStyle name="Normal 2 3 2 4 2 2" xfId="715" xr:uid="{00000000-0005-0000-0000-0000D0010000}"/>
    <cellStyle name="Normal 2 3 2 4 3" xfId="559" xr:uid="{00000000-0005-0000-0000-0000D1010000}"/>
    <cellStyle name="Normal 2 3 2 4 4" xfId="428" xr:uid="{00000000-0005-0000-0000-0000D2010000}"/>
    <cellStyle name="Normal 2 3 2 5" xfId="221" xr:uid="{00000000-0005-0000-0000-0000D3010000}"/>
    <cellStyle name="Normal 2 3 2 5 2" xfId="612" xr:uid="{00000000-0005-0000-0000-0000D4010000}"/>
    <cellStyle name="Normal 2 3 2 5 3" xfId="485" xr:uid="{00000000-0005-0000-0000-0000D5010000}"/>
    <cellStyle name="Normal 2 3 2 6" xfId="662" xr:uid="{00000000-0005-0000-0000-0000D6010000}"/>
    <cellStyle name="Normal 2 3 2 7" xfId="536" xr:uid="{00000000-0005-0000-0000-0000D7010000}"/>
    <cellStyle name="Normal 2 3 2 8" xfId="375" xr:uid="{00000000-0005-0000-0000-0000D8010000}"/>
    <cellStyle name="Normal 2 3 2_Consolidated" xfId="473" xr:uid="{00000000-0005-0000-0000-0000D9010000}"/>
    <cellStyle name="Normal 2 3 3" xfId="87" xr:uid="{00000000-0005-0000-0000-0000DA010000}"/>
    <cellStyle name="Normal 2 3 3 2" xfId="154" xr:uid="{00000000-0005-0000-0000-0000DB010000}"/>
    <cellStyle name="Normal 2 3 3 2 2" xfId="289" xr:uid="{00000000-0005-0000-0000-0000DC010000}"/>
    <cellStyle name="Normal 2 3 3 2 2 2" xfId="723" xr:uid="{00000000-0005-0000-0000-0000DD010000}"/>
    <cellStyle name="Normal 2 3 3 2 3" xfId="620" xr:uid="{00000000-0005-0000-0000-0000DE010000}"/>
    <cellStyle name="Normal 2 3 3 2 4" xfId="436" xr:uid="{00000000-0005-0000-0000-0000DF010000}"/>
    <cellStyle name="Normal 2 3 3 3" xfId="229" xr:uid="{00000000-0005-0000-0000-0000E0010000}"/>
    <cellStyle name="Normal 2 3 3 3 2" xfId="685" xr:uid="{00000000-0005-0000-0000-0000E1010000}"/>
    <cellStyle name="Normal 2 3 3 3 3" xfId="509" xr:uid="{00000000-0005-0000-0000-0000E2010000}"/>
    <cellStyle name="Normal 2 3 3 4" xfId="567" xr:uid="{00000000-0005-0000-0000-0000E3010000}"/>
    <cellStyle name="Normal 2 3 3 5" xfId="395" xr:uid="{00000000-0005-0000-0000-0000E4010000}"/>
    <cellStyle name="Normal 2 3 4" xfId="137" xr:uid="{00000000-0005-0000-0000-0000E5010000}"/>
    <cellStyle name="Normal 2 3 4 2" xfId="213" xr:uid="{00000000-0005-0000-0000-0000E6010000}"/>
    <cellStyle name="Normal 2 3 4 2 2" xfId="707" xr:uid="{00000000-0005-0000-0000-0000E7010000}"/>
    <cellStyle name="Normal 2 3 4 2 3" xfId="604" xr:uid="{00000000-0005-0000-0000-0000E8010000}"/>
    <cellStyle name="Normal 2 3 4 2 4" xfId="420" xr:uid="{00000000-0005-0000-0000-0000E9010000}"/>
    <cellStyle name="Normal 2 3 4 3" xfId="492" xr:uid="{00000000-0005-0000-0000-0000EA010000}"/>
    <cellStyle name="Normal 2 3 4 3 2" xfId="669" xr:uid="{00000000-0005-0000-0000-0000EB010000}"/>
    <cellStyle name="Normal 2 3 4 4" xfId="551" xr:uid="{00000000-0005-0000-0000-0000EC010000}"/>
    <cellStyle name="Normal 2 3 4 5" xfId="381" xr:uid="{00000000-0005-0000-0000-0000ED010000}"/>
    <cellStyle name="Normal 2 3 5" xfId="169" xr:uid="{00000000-0005-0000-0000-0000EE010000}"/>
    <cellStyle name="Normal 2 3 5 2" xfId="244" xr:uid="{00000000-0005-0000-0000-0000EF010000}"/>
    <cellStyle name="Normal 2 3 5 2 2" xfId="635" xr:uid="{00000000-0005-0000-0000-0000F0010000}"/>
    <cellStyle name="Normal 2 3 5 3" xfId="738" xr:uid="{00000000-0005-0000-0000-0000F1010000}"/>
    <cellStyle name="Normal 2 3 5 4" xfId="582" xr:uid="{00000000-0005-0000-0000-0000F2010000}"/>
    <cellStyle name="Normal 2 3 5 5" xfId="451" xr:uid="{00000000-0005-0000-0000-0000F3010000}"/>
    <cellStyle name="Normal 2 3 6" xfId="130" xr:uid="{00000000-0005-0000-0000-0000F4010000}"/>
    <cellStyle name="Normal 2 3 6 2" xfId="274" xr:uid="{00000000-0005-0000-0000-0000F5010000}"/>
    <cellStyle name="Normal 2 3 6 2 2" xfId="700" xr:uid="{00000000-0005-0000-0000-0000F6010000}"/>
    <cellStyle name="Normal 2 3 6 3" xfId="544" xr:uid="{00000000-0005-0000-0000-0000F7010000}"/>
    <cellStyle name="Normal 2 3 6 4" xfId="413" xr:uid="{00000000-0005-0000-0000-0000F8010000}"/>
    <cellStyle name="Normal 2 3 7" xfId="206" xr:uid="{00000000-0005-0000-0000-0000F9010000}"/>
    <cellStyle name="Normal 2 3 7 2" xfId="597" xr:uid="{00000000-0005-0000-0000-0000FA010000}"/>
    <cellStyle name="Normal 2 3 7 3" xfId="480" xr:uid="{00000000-0005-0000-0000-0000FB010000}"/>
    <cellStyle name="Normal 2 3 8" xfId="656" xr:uid="{00000000-0005-0000-0000-0000FC010000}"/>
    <cellStyle name="Normal 2 3 9" xfId="527" xr:uid="{00000000-0005-0000-0000-0000FD010000}"/>
    <cellStyle name="Normal 2 3_Consolidated" xfId="472" xr:uid="{00000000-0005-0000-0000-0000FE010000}"/>
    <cellStyle name="Normal 2 4" xfId="14" xr:uid="{00000000-0005-0000-0000-0000FF010000}"/>
    <cellStyle name="Normal 2 4 2" xfId="875" xr:uid="{00000000-0005-0000-0000-000000020000}"/>
    <cellStyle name="Normal 2 4 3" xfId="860" xr:uid="{00000000-0005-0000-0000-000001020000}"/>
    <cellStyle name="Normal 2 4 4" xfId="779" xr:uid="{00000000-0005-0000-0000-000002020000}"/>
    <cellStyle name="Normal 2 4 5" xfId="344" xr:uid="{00000000-0005-0000-0000-000003020000}"/>
    <cellStyle name="Normal 2 5" xfId="766" xr:uid="{00000000-0005-0000-0000-000004020000}"/>
    <cellStyle name="Normal 2 6" xfId="306" xr:uid="{00000000-0005-0000-0000-000005020000}"/>
    <cellStyle name="Normal 3" xfId="19" xr:uid="{00000000-0005-0000-0000-000006020000}"/>
    <cellStyle name="Normal 3 10" xfId="920" xr:uid="{00000000-0005-0000-0000-000007020000}"/>
    <cellStyle name="Normal 3 11" xfId="971" xr:uid="{00000000-0005-0000-0000-000008020000}"/>
    <cellStyle name="Normal 3 12" xfId="321" xr:uid="{00000000-0005-0000-0000-000009020000}"/>
    <cellStyle name="Normal 3 2" xfId="20" xr:uid="{00000000-0005-0000-0000-00000A020000}"/>
    <cellStyle name="Normal 3 2 2" xfId="359" xr:uid="{00000000-0005-0000-0000-00000B020000}"/>
    <cellStyle name="Normal 3 2 2 2" xfId="896" xr:uid="{00000000-0005-0000-0000-00000C020000}"/>
    <cellStyle name="Normal 3 2 2 3" xfId="876" xr:uid="{00000000-0005-0000-0000-00000D020000}"/>
    <cellStyle name="Normal 3 2 2 4" xfId="972" xr:uid="{00000000-0005-0000-0000-00000E020000}"/>
    <cellStyle name="Normal 3 2 3" xfId="858" xr:uid="{00000000-0005-0000-0000-00000F020000}"/>
    <cellStyle name="Normal 3 3" xfId="77" xr:uid="{00000000-0005-0000-0000-000010020000}"/>
    <cellStyle name="Normal 3 3 10" xfId="973" xr:uid="{00000000-0005-0000-0000-000011020000}"/>
    <cellStyle name="Normal 3 3 11" xfId="346" xr:uid="{00000000-0005-0000-0000-000012020000}"/>
    <cellStyle name="Normal 3 3 2" xfId="106" xr:uid="{00000000-0005-0000-0000-000013020000}"/>
    <cellStyle name="Normal 3 3 2 2" xfId="163" xr:uid="{00000000-0005-0000-0000-000014020000}"/>
    <cellStyle name="Normal 3 3 2 2 2" xfId="303" xr:uid="{00000000-0005-0000-0000-000015020000}"/>
    <cellStyle name="Normal 3 3 2 2 2 2" xfId="732" xr:uid="{00000000-0005-0000-0000-000016020000}"/>
    <cellStyle name="Normal 3 3 2 2 2 3" xfId="629" xr:uid="{00000000-0005-0000-0000-000017020000}"/>
    <cellStyle name="Normal 3 3 2 2 2 4" xfId="445" xr:uid="{00000000-0005-0000-0000-000018020000}"/>
    <cellStyle name="Normal 3 3 2 2 3" xfId="238" xr:uid="{00000000-0005-0000-0000-000019020000}"/>
    <cellStyle name="Normal 3 3 2 2 3 2" xfId="694" xr:uid="{00000000-0005-0000-0000-00001A020000}"/>
    <cellStyle name="Normal 3 3 2 2 3 3" xfId="518" xr:uid="{00000000-0005-0000-0000-00001B020000}"/>
    <cellStyle name="Normal 3 3 2 2 4" xfId="576" xr:uid="{00000000-0005-0000-0000-00001C020000}"/>
    <cellStyle name="Normal 3 3 2 2 5" xfId="404" xr:uid="{00000000-0005-0000-0000-00001D020000}"/>
    <cellStyle name="Normal 3 3 2 3" xfId="178" xr:uid="{00000000-0005-0000-0000-00001E020000}"/>
    <cellStyle name="Normal 3 3 2 3 2" xfId="253" xr:uid="{00000000-0005-0000-0000-00001F020000}"/>
    <cellStyle name="Normal 3 3 2 3 2 2" xfId="644" xr:uid="{00000000-0005-0000-0000-000020020000}"/>
    <cellStyle name="Normal 3 3 2 3 3" xfId="747" xr:uid="{00000000-0005-0000-0000-000021020000}"/>
    <cellStyle name="Normal 3 3 2 3 4" xfId="591" xr:uid="{00000000-0005-0000-0000-000022020000}"/>
    <cellStyle name="Normal 3 3 2 3 5" xfId="460" xr:uid="{00000000-0005-0000-0000-000023020000}"/>
    <cellStyle name="Normal 3 3 2 4" xfId="147" xr:uid="{00000000-0005-0000-0000-000024020000}"/>
    <cellStyle name="Normal 3 3 2 4 2" xfId="283" xr:uid="{00000000-0005-0000-0000-000025020000}"/>
    <cellStyle name="Normal 3 3 2 4 2 2" xfId="716" xr:uid="{00000000-0005-0000-0000-000026020000}"/>
    <cellStyle name="Normal 3 3 2 4 3" xfId="560" xr:uid="{00000000-0005-0000-0000-000027020000}"/>
    <cellStyle name="Normal 3 3 2 4 4" xfId="429" xr:uid="{00000000-0005-0000-0000-000028020000}"/>
    <cellStyle name="Normal 3 3 2 5" xfId="222" xr:uid="{00000000-0005-0000-0000-000029020000}"/>
    <cellStyle name="Normal 3 3 2 5 2" xfId="613" xr:uid="{00000000-0005-0000-0000-00002A020000}"/>
    <cellStyle name="Normal 3 3 2 5 3" xfId="502" xr:uid="{00000000-0005-0000-0000-00002B020000}"/>
    <cellStyle name="Normal 3 3 2 6" xfId="678" xr:uid="{00000000-0005-0000-0000-00002C020000}"/>
    <cellStyle name="Normal 3 3 2 7" xfId="537" xr:uid="{00000000-0005-0000-0000-00002D020000}"/>
    <cellStyle name="Normal 3 3 2 8" xfId="388" xr:uid="{00000000-0005-0000-0000-00002E020000}"/>
    <cellStyle name="Normal 3 3 2_Consolidated" xfId="475" xr:uid="{00000000-0005-0000-0000-00002F020000}"/>
    <cellStyle name="Normal 3 3 3" xfId="155" xr:uid="{00000000-0005-0000-0000-000030020000}"/>
    <cellStyle name="Normal 3 3 3 2" xfId="290" xr:uid="{00000000-0005-0000-0000-000031020000}"/>
    <cellStyle name="Normal 3 3 3 2 2" xfId="724" xr:uid="{00000000-0005-0000-0000-000032020000}"/>
    <cellStyle name="Normal 3 3 3 2 3" xfId="621" xr:uid="{00000000-0005-0000-0000-000033020000}"/>
    <cellStyle name="Normal 3 3 3 2 4" xfId="437" xr:uid="{00000000-0005-0000-0000-000034020000}"/>
    <cellStyle name="Normal 3 3 3 3" xfId="230" xr:uid="{00000000-0005-0000-0000-000035020000}"/>
    <cellStyle name="Normal 3 3 3 3 2" xfId="686" xr:uid="{00000000-0005-0000-0000-000036020000}"/>
    <cellStyle name="Normal 3 3 3 3 3" xfId="510" xr:uid="{00000000-0005-0000-0000-000037020000}"/>
    <cellStyle name="Normal 3 3 3 4" xfId="568" xr:uid="{00000000-0005-0000-0000-000038020000}"/>
    <cellStyle name="Normal 3 3 3 5" xfId="396" xr:uid="{00000000-0005-0000-0000-000039020000}"/>
    <cellStyle name="Normal 3 3 4" xfId="139" xr:uid="{00000000-0005-0000-0000-00003A020000}"/>
    <cellStyle name="Normal 3 3 4 2" xfId="214" xr:uid="{00000000-0005-0000-0000-00003B020000}"/>
    <cellStyle name="Normal 3 3 4 2 2" xfId="708" xr:uid="{00000000-0005-0000-0000-00003C020000}"/>
    <cellStyle name="Normal 3 3 4 2 3" xfId="605" xr:uid="{00000000-0005-0000-0000-00003D020000}"/>
    <cellStyle name="Normal 3 3 4 2 4" xfId="421" xr:uid="{00000000-0005-0000-0000-00003E020000}"/>
    <cellStyle name="Normal 3 3 4 3" xfId="493" xr:uid="{00000000-0005-0000-0000-00003F020000}"/>
    <cellStyle name="Normal 3 3 4 3 2" xfId="670" xr:uid="{00000000-0005-0000-0000-000040020000}"/>
    <cellStyle name="Normal 3 3 4 4" xfId="552" xr:uid="{00000000-0005-0000-0000-000041020000}"/>
    <cellStyle name="Normal 3 3 4 5" xfId="382" xr:uid="{00000000-0005-0000-0000-000042020000}"/>
    <cellStyle name="Normal 3 3 5" xfId="170" xr:uid="{00000000-0005-0000-0000-000043020000}"/>
    <cellStyle name="Normal 3 3 5 2" xfId="245" xr:uid="{00000000-0005-0000-0000-000044020000}"/>
    <cellStyle name="Normal 3 3 5 2 2" xfId="636" xr:uid="{00000000-0005-0000-0000-000045020000}"/>
    <cellStyle name="Normal 3 3 5 3" xfId="739" xr:uid="{00000000-0005-0000-0000-000046020000}"/>
    <cellStyle name="Normal 3 3 5 4" xfId="583" xr:uid="{00000000-0005-0000-0000-000047020000}"/>
    <cellStyle name="Normal 3 3 5 5" xfId="452" xr:uid="{00000000-0005-0000-0000-000048020000}"/>
    <cellStyle name="Normal 3 3 6" xfId="131" xr:uid="{00000000-0005-0000-0000-000049020000}"/>
    <cellStyle name="Normal 3 3 6 2" xfId="275" xr:uid="{00000000-0005-0000-0000-00004A020000}"/>
    <cellStyle name="Normal 3 3 6 2 2" xfId="701" xr:uid="{00000000-0005-0000-0000-00004B020000}"/>
    <cellStyle name="Normal 3 3 6 3" xfId="545" xr:uid="{00000000-0005-0000-0000-00004C020000}"/>
    <cellStyle name="Normal 3 3 6 4" xfId="414" xr:uid="{00000000-0005-0000-0000-00004D020000}"/>
    <cellStyle name="Normal 3 3 7" xfId="207" xr:uid="{00000000-0005-0000-0000-00004E020000}"/>
    <cellStyle name="Normal 3 3 7 2" xfId="598" xr:uid="{00000000-0005-0000-0000-00004F020000}"/>
    <cellStyle name="Normal 3 3 7 3" xfId="486" xr:uid="{00000000-0005-0000-0000-000050020000}"/>
    <cellStyle name="Normal 3 3 8" xfId="663" xr:uid="{00000000-0005-0000-0000-000051020000}"/>
    <cellStyle name="Normal 3 3 9" xfId="529" xr:uid="{00000000-0005-0000-0000-000052020000}"/>
    <cellStyle name="Normal 3 3_Consolidated" xfId="474" xr:uid="{00000000-0005-0000-0000-000053020000}"/>
    <cellStyle name="Normal 3 4" xfId="345" xr:uid="{00000000-0005-0000-0000-000054020000}"/>
    <cellStyle name="Normal 3 5" xfId="842" xr:uid="{00000000-0005-0000-0000-000055020000}"/>
    <cellStyle name="Normal 3 6" xfId="866" xr:uid="{00000000-0005-0000-0000-000056020000}"/>
    <cellStyle name="Normal 3 7" xfId="768" xr:uid="{00000000-0005-0000-0000-000057020000}"/>
    <cellStyle name="Normal 3 8" xfId="903" xr:uid="{00000000-0005-0000-0000-000058020000}"/>
    <cellStyle name="Normal 3 9" xfId="784" xr:uid="{00000000-0005-0000-0000-000059020000}"/>
    <cellStyle name="Normal 4" xfId="13" xr:uid="{00000000-0005-0000-0000-00005A020000}"/>
    <cellStyle name="Normal 4 10" xfId="522" xr:uid="{00000000-0005-0000-0000-00005B020000}"/>
    <cellStyle name="Normal 4 11" xfId="772" xr:uid="{00000000-0005-0000-0000-00005C020000}"/>
    <cellStyle name="Normal 4 12" xfId="974" xr:uid="{00000000-0005-0000-0000-00005D020000}"/>
    <cellStyle name="Normal 4 13" xfId="322" xr:uid="{00000000-0005-0000-0000-00005E020000}"/>
    <cellStyle name="Normal 4 2" xfId="81" xr:uid="{00000000-0005-0000-0000-00005F020000}"/>
    <cellStyle name="Normal 4 2 10" xfId="347" xr:uid="{00000000-0005-0000-0000-000060020000}"/>
    <cellStyle name="Normal 4 2 2" xfId="107" xr:uid="{00000000-0005-0000-0000-000061020000}"/>
    <cellStyle name="Normal 4 2 2 2" xfId="148" xr:uid="{00000000-0005-0000-0000-000062020000}"/>
    <cellStyle name="Normal 4 2 2 2 2" xfId="295" xr:uid="{00000000-0005-0000-0000-000063020000}"/>
    <cellStyle name="Normal 4 2 2 2 2 2" xfId="717" xr:uid="{00000000-0005-0000-0000-000064020000}"/>
    <cellStyle name="Normal 4 2 2 2 3" xfId="614" xr:uid="{00000000-0005-0000-0000-000065020000}"/>
    <cellStyle name="Normal 4 2 2 2 4" xfId="430" xr:uid="{00000000-0005-0000-0000-000066020000}"/>
    <cellStyle name="Normal 4 2 2 3" xfId="223" xr:uid="{00000000-0005-0000-0000-000067020000}"/>
    <cellStyle name="Normal 4 2 2 3 2" xfId="679" xr:uid="{00000000-0005-0000-0000-000068020000}"/>
    <cellStyle name="Normal 4 2 2 3 3" xfId="503" xr:uid="{00000000-0005-0000-0000-000069020000}"/>
    <cellStyle name="Normal 4 2 2 4" xfId="561" xr:uid="{00000000-0005-0000-0000-00006A020000}"/>
    <cellStyle name="Normal 4 2 2 5" xfId="389" xr:uid="{00000000-0005-0000-0000-00006B020000}"/>
    <cellStyle name="Normal 4 2 3" xfId="156" xr:uid="{00000000-0005-0000-0000-00006C020000}"/>
    <cellStyle name="Normal 4 2 3 2" xfId="296" xr:uid="{00000000-0005-0000-0000-00006D020000}"/>
    <cellStyle name="Normal 4 2 3 2 2" xfId="725" xr:uid="{00000000-0005-0000-0000-00006E020000}"/>
    <cellStyle name="Normal 4 2 3 2 3" xfId="622" xr:uid="{00000000-0005-0000-0000-00006F020000}"/>
    <cellStyle name="Normal 4 2 3 2 4" xfId="438" xr:uid="{00000000-0005-0000-0000-000070020000}"/>
    <cellStyle name="Normal 4 2 3 3" xfId="231" xr:uid="{00000000-0005-0000-0000-000071020000}"/>
    <cellStyle name="Normal 4 2 3 3 2" xfId="687" xr:uid="{00000000-0005-0000-0000-000072020000}"/>
    <cellStyle name="Normal 4 2 3 3 3" xfId="511" xr:uid="{00000000-0005-0000-0000-000073020000}"/>
    <cellStyle name="Normal 4 2 3 4" xfId="569" xr:uid="{00000000-0005-0000-0000-000074020000}"/>
    <cellStyle name="Normal 4 2 3 5" xfId="397" xr:uid="{00000000-0005-0000-0000-000075020000}"/>
    <cellStyle name="Normal 4 2 4" xfId="171" xr:uid="{00000000-0005-0000-0000-000076020000}"/>
    <cellStyle name="Normal 4 2 4 2" xfId="246" xr:uid="{00000000-0005-0000-0000-000077020000}"/>
    <cellStyle name="Normal 4 2 4 2 2" xfId="637" xr:uid="{00000000-0005-0000-0000-000078020000}"/>
    <cellStyle name="Normal 4 2 4 3" xfId="740" xr:uid="{00000000-0005-0000-0000-000079020000}"/>
    <cellStyle name="Normal 4 2 4 4" xfId="584" xr:uid="{00000000-0005-0000-0000-00007A020000}"/>
    <cellStyle name="Normal 4 2 4 5" xfId="453" xr:uid="{00000000-0005-0000-0000-00007B020000}"/>
    <cellStyle name="Normal 4 2 5" xfId="140" xr:uid="{00000000-0005-0000-0000-00007C020000}"/>
    <cellStyle name="Normal 4 2 5 2" xfId="276" xr:uid="{00000000-0005-0000-0000-00007D020000}"/>
    <cellStyle name="Normal 4 2 5 2 2" xfId="709" xr:uid="{00000000-0005-0000-0000-00007E020000}"/>
    <cellStyle name="Normal 4 2 5 3" xfId="553" xr:uid="{00000000-0005-0000-0000-00007F020000}"/>
    <cellStyle name="Normal 4 2 5 4" xfId="422" xr:uid="{00000000-0005-0000-0000-000080020000}"/>
    <cellStyle name="Normal 4 2 6" xfId="215" xr:uid="{00000000-0005-0000-0000-000081020000}"/>
    <cellStyle name="Normal 4 2 6 2" xfId="606" xr:uid="{00000000-0005-0000-0000-000082020000}"/>
    <cellStyle name="Normal 4 2 6 3" xfId="494" xr:uid="{00000000-0005-0000-0000-000083020000}"/>
    <cellStyle name="Normal 4 2 7" xfId="671" xr:uid="{00000000-0005-0000-0000-000084020000}"/>
    <cellStyle name="Normal 4 2 8" xfId="530" xr:uid="{00000000-0005-0000-0000-000085020000}"/>
    <cellStyle name="Normal 4 2 9" xfId="975" xr:uid="{00000000-0005-0000-0000-000086020000}"/>
    <cellStyle name="Normal 4 2_Consolidated" xfId="477" xr:uid="{00000000-0005-0000-0000-000087020000}"/>
    <cellStyle name="Normal 4 3" xfId="71" xr:uid="{00000000-0005-0000-0000-000088020000}"/>
    <cellStyle name="Normal 4 3 2" xfId="157" xr:uid="{00000000-0005-0000-0000-000089020000}"/>
    <cellStyle name="Normal 4 3 2 2" xfId="297" xr:uid="{00000000-0005-0000-0000-00008A020000}"/>
    <cellStyle name="Normal 4 3 2 2 2" xfId="726" xr:uid="{00000000-0005-0000-0000-00008B020000}"/>
    <cellStyle name="Normal 4 3 2 2 3" xfId="623" xr:uid="{00000000-0005-0000-0000-00008C020000}"/>
    <cellStyle name="Normal 4 3 2 2 4" xfId="439" xr:uid="{00000000-0005-0000-0000-00008D020000}"/>
    <cellStyle name="Normal 4 3 2 3" xfId="232" xr:uid="{00000000-0005-0000-0000-00008E020000}"/>
    <cellStyle name="Normal 4 3 2 3 2" xfId="688" xr:uid="{00000000-0005-0000-0000-00008F020000}"/>
    <cellStyle name="Normal 4 3 2 3 3" xfId="512" xr:uid="{00000000-0005-0000-0000-000090020000}"/>
    <cellStyle name="Normal 4 3 2 4" xfId="570" xr:uid="{00000000-0005-0000-0000-000091020000}"/>
    <cellStyle name="Normal 4 3 2 5" xfId="398" xr:uid="{00000000-0005-0000-0000-000092020000}"/>
    <cellStyle name="Normal 4 3 3" xfId="172" xr:uid="{00000000-0005-0000-0000-000093020000}"/>
    <cellStyle name="Normal 4 3 3 2" xfId="247" xr:uid="{00000000-0005-0000-0000-000094020000}"/>
    <cellStyle name="Normal 4 3 3 2 2" xfId="638" xr:uid="{00000000-0005-0000-0000-000095020000}"/>
    <cellStyle name="Normal 4 3 3 3" xfId="741" xr:uid="{00000000-0005-0000-0000-000096020000}"/>
    <cellStyle name="Normal 4 3 3 4" xfId="585" xr:uid="{00000000-0005-0000-0000-000097020000}"/>
    <cellStyle name="Normal 4 3 3 5" xfId="454" xr:uid="{00000000-0005-0000-0000-000098020000}"/>
    <cellStyle name="Normal 4 3 4" xfId="141" xr:uid="{00000000-0005-0000-0000-000099020000}"/>
    <cellStyle name="Normal 4 3 4 2" xfId="277" xr:uid="{00000000-0005-0000-0000-00009A020000}"/>
    <cellStyle name="Normal 4 3 4 2 2" xfId="710" xr:uid="{00000000-0005-0000-0000-00009B020000}"/>
    <cellStyle name="Normal 4 3 4 3" xfId="554" xr:uid="{00000000-0005-0000-0000-00009C020000}"/>
    <cellStyle name="Normal 4 3 4 4" xfId="423" xr:uid="{00000000-0005-0000-0000-00009D020000}"/>
    <cellStyle name="Normal 4 3 5" xfId="216" xr:uid="{00000000-0005-0000-0000-00009E020000}"/>
    <cellStyle name="Normal 4 3 5 2" xfId="607" xr:uid="{00000000-0005-0000-0000-00009F020000}"/>
    <cellStyle name="Normal 4 3 5 3" xfId="495" xr:uid="{00000000-0005-0000-0000-0000A0020000}"/>
    <cellStyle name="Normal 4 3 6" xfId="672" xr:uid="{00000000-0005-0000-0000-0000A1020000}"/>
    <cellStyle name="Normal 4 3 7" xfId="531" xr:uid="{00000000-0005-0000-0000-0000A2020000}"/>
    <cellStyle name="Normal 4 3 8" xfId="383" xr:uid="{00000000-0005-0000-0000-0000A3020000}"/>
    <cellStyle name="Normal 4 3_Consolidated" xfId="478" xr:uid="{00000000-0005-0000-0000-0000A4020000}"/>
    <cellStyle name="Normal 4 4" xfId="102" xr:uid="{00000000-0005-0000-0000-0000A5020000}"/>
    <cellStyle name="Normal 4 4 2" xfId="149" xr:uid="{00000000-0005-0000-0000-0000A6020000}"/>
    <cellStyle name="Normal 4 4 2 2" xfId="284" xr:uid="{00000000-0005-0000-0000-0000A7020000}"/>
    <cellStyle name="Normal 4 4 2 2 2" xfId="718" xr:uid="{00000000-0005-0000-0000-0000A8020000}"/>
    <cellStyle name="Normal 4 4 2 3" xfId="615" xr:uid="{00000000-0005-0000-0000-0000A9020000}"/>
    <cellStyle name="Normal 4 4 2 4" xfId="431" xr:uid="{00000000-0005-0000-0000-0000AA020000}"/>
    <cellStyle name="Normal 4 4 3" xfId="224" xr:uid="{00000000-0005-0000-0000-0000AB020000}"/>
    <cellStyle name="Normal 4 4 3 2" xfId="680" xr:uid="{00000000-0005-0000-0000-0000AC020000}"/>
    <cellStyle name="Normal 4 4 3 3" xfId="504" xr:uid="{00000000-0005-0000-0000-0000AD020000}"/>
    <cellStyle name="Normal 4 4 4" xfId="562" xr:uid="{00000000-0005-0000-0000-0000AE020000}"/>
    <cellStyle name="Normal 4 4 5" xfId="843" xr:uid="{00000000-0005-0000-0000-0000AF020000}"/>
    <cellStyle name="Normal 4 4 6" xfId="390" xr:uid="{00000000-0005-0000-0000-0000B0020000}"/>
    <cellStyle name="Normal 4 5" xfId="132" xr:uid="{00000000-0005-0000-0000-0000B1020000}"/>
    <cellStyle name="Normal 4 5 2" xfId="208" xr:uid="{00000000-0005-0000-0000-0000B2020000}"/>
    <cellStyle name="Normal 4 5 2 2" xfId="702" xr:uid="{00000000-0005-0000-0000-0000B3020000}"/>
    <cellStyle name="Normal 4 5 2 3" xfId="599" xr:uid="{00000000-0005-0000-0000-0000B4020000}"/>
    <cellStyle name="Normal 4 5 2 4" xfId="415" xr:uid="{00000000-0005-0000-0000-0000B5020000}"/>
    <cellStyle name="Normal 4 5 3" xfId="487" xr:uid="{00000000-0005-0000-0000-0000B6020000}"/>
    <cellStyle name="Normal 4 5 3 2" xfId="664" xr:uid="{00000000-0005-0000-0000-0000B7020000}"/>
    <cellStyle name="Normal 4 5 4" xfId="546" xr:uid="{00000000-0005-0000-0000-0000B8020000}"/>
    <cellStyle name="Normal 4 5 5" xfId="872" xr:uid="{00000000-0005-0000-0000-0000B9020000}"/>
    <cellStyle name="Normal 4 5 6" xfId="376" xr:uid="{00000000-0005-0000-0000-0000BA020000}"/>
    <cellStyle name="Normal 4 6" xfId="164" xr:uid="{00000000-0005-0000-0000-0000BB020000}"/>
    <cellStyle name="Normal 4 6 2" xfId="239" xr:uid="{00000000-0005-0000-0000-0000BC020000}"/>
    <cellStyle name="Normal 4 6 2 2" xfId="630" xr:uid="{00000000-0005-0000-0000-0000BD020000}"/>
    <cellStyle name="Normal 4 6 3" xfId="733" xr:uid="{00000000-0005-0000-0000-0000BE020000}"/>
    <cellStyle name="Normal 4 6 4" xfId="577" xr:uid="{00000000-0005-0000-0000-0000BF020000}"/>
    <cellStyle name="Normal 4 6 5" xfId="446" xr:uid="{00000000-0005-0000-0000-0000C0020000}"/>
    <cellStyle name="Normal 4 7" xfId="127" xr:uid="{00000000-0005-0000-0000-0000C1020000}"/>
    <cellStyle name="Normal 4 7 2" xfId="269" xr:uid="{00000000-0005-0000-0000-0000C2020000}"/>
    <cellStyle name="Normal 4 7 2 2" xfId="695" xr:uid="{00000000-0005-0000-0000-0000C3020000}"/>
    <cellStyle name="Normal 4 7 3" xfId="539" xr:uid="{00000000-0005-0000-0000-0000C4020000}"/>
    <cellStyle name="Normal 4 7 4" xfId="405" xr:uid="{00000000-0005-0000-0000-0000C5020000}"/>
    <cellStyle name="Normal 4 8" xfId="201" xr:uid="{00000000-0005-0000-0000-0000C6020000}"/>
    <cellStyle name="Normal 4 8 2" xfId="592" xr:uid="{00000000-0005-0000-0000-0000C7020000}"/>
    <cellStyle name="Normal 4 8 3" xfId="481" xr:uid="{00000000-0005-0000-0000-0000C8020000}"/>
    <cellStyle name="Normal 4 9" xfId="657" xr:uid="{00000000-0005-0000-0000-0000C9020000}"/>
    <cellStyle name="Normal 4_Consolidated" xfId="476" xr:uid="{00000000-0005-0000-0000-0000CA020000}"/>
    <cellStyle name="Normal 47" xfId="818" xr:uid="{00000000-0005-0000-0000-0000CB020000}"/>
    <cellStyle name="Normal 5" xfId="70" xr:uid="{00000000-0005-0000-0000-0000CC020000}"/>
    <cellStyle name="Normal 5 2" xfId="101" xr:uid="{00000000-0005-0000-0000-0000CD020000}"/>
    <cellStyle name="Normal 5 2 2" xfId="349" xr:uid="{00000000-0005-0000-0000-0000CE020000}"/>
    <cellStyle name="Normal 5 3" xfId="356" xr:uid="{00000000-0005-0000-0000-0000CF020000}"/>
    <cellStyle name="Normal 5 3 2" xfId="844" xr:uid="{00000000-0005-0000-0000-0000D0020000}"/>
    <cellStyle name="Normal 5 3 3" xfId="893" xr:uid="{00000000-0005-0000-0000-0000D1020000}"/>
    <cellStyle name="Normal 5 3 4" xfId="810" xr:uid="{00000000-0005-0000-0000-0000D2020000}"/>
    <cellStyle name="Normal 5 4" xfId="348" xr:uid="{00000000-0005-0000-0000-0000D3020000}"/>
    <cellStyle name="Normal 5 4 2" xfId="891" xr:uid="{00000000-0005-0000-0000-0000D4020000}"/>
    <cellStyle name="Normal 5 4 3" xfId="819" xr:uid="{00000000-0005-0000-0000-0000D5020000}"/>
    <cellStyle name="Normal 5 5" xfId="468" xr:uid="{00000000-0005-0000-0000-0000D6020000}"/>
    <cellStyle name="Normal 5 6" xfId="315" xr:uid="{00000000-0005-0000-0000-0000D7020000}"/>
    <cellStyle name="Normal 6" xfId="63" xr:uid="{00000000-0005-0000-0000-0000D8020000}"/>
    <cellStyle name="Normal 6 2" xfId="294" xr:uid="{00000000-0005-0000-0000-0000D9020000}"/>
    <cellStyle name="Normal 6 2 2" xfId="748" xr:uid="{00000000-0005-0000-0000-0000DA020000}"/>
    <cellStyle name="Normal 6 2 3" xfId="976" xr:uid="{00000000-0005-0000-0000-0000DB020000}"/>
    <cellStyle name="Normal 6 2 4" xfId="355" xr:uid="{00000000-0005-0000-0000-0000DC020000}"/>
    <cellStyle name="Normal 6 3" xfId="255" xr:uid="{00000000-0005-0000-0000-0000DD020000}"/>
    <cellStyle name="Normal 6 3 2" xfId="538" xr:uid="{00000000-0005-0000-0000-0000DE020000}"/>
    <cellStyle name="Normal 7" xfId="82" xr:uid="{00000000-0005-0000-0000-0000DF020000}"/>
    <cellStyle name="Normal 7 2" xfId="198" xr:uid="{00000000-0005-0000-0000-0000E0020000}"/>
    <cellStyle name="Normal 7 2 2" xfId="892" xr:uid="{00000000-0005-0000-0000-0000E1020000}"/>
    <cellStyle name="Normal 7 2 3" xfId="821" xr:uid="{00000000-0005-0000-0000-0000E2020000}"/>
    <cellStyle name="Normal 7 2 4" xfId="353" xr:uid="{00000000-0005-0000-0000-0000E3020000}"/>
    <cellStyle name="Normal 7 3" xfId="368" xr:uid="{00000000-0005-0000-0000-0000E4020000}"/>
    <cellStyle name="Normal 7 3 2" xfId="755" xr:uid="{00000000-0005-0000-0000-0000E5020000}"/>
    <cellStyle name="Normal 7 3 3" xfId="913" xr:uid="{00000000-0005-0000-0000-0000E6020000}"/>
    <cellStyle name="Normal 7 3 4" xfId="877" xr:uid="{00000000-0005-0000-0000-0000E7020000}"/>
    <cellStyle name="Normal 7 4" xfId="977" xr:uid="{00000000-0005-0000-0000-0000E8020000}"/>
    <cellStyle name="Normal 7 5" xfId="311" xr:uid="{00000000-0005-0000-0000-0000E9020000}"/>
    <cellStyle name="Normal 8" xfId="112" xr:uid="{00000000-0005-0000-0000-0000EA020000}"/>
    <cellStyle name="Normal 8 2" xfId="461" xr:uid="{00000000-0005-0000-0000-0000EB020000}"/>
    <cellStyle name="Normal 8 2 2" xfId="904" xr:uid="{00000000-0005-0000-0000-0000EC020000}"/>
    <cellStyle name="Normal 8 2 3" xfId="879" xr:uid="{00000000-0005-0000-0000-0000ED020000}"/>
    <cellStyle name="Normal 8 3" xfId="520" xr:uid="{00000000-0005-0000-0000-0000EE020000}"/>
    <cellStyle name="Normal 8 3 2" xfId="916" xr:uid="{00000000-0005-0000-0000-0000EF020000}"/>
    <cellStyle name="Normal 8 3 3" xfId="878" xr:uid="{00000000-0005-0000-0000-0000F0020000}"/>
    <cellStyle name="Normal 8 3 4" xfId="926" xr:uid="{00000000-0005-0000-0000-0000F1020000}"/>
    <cellStyle name="Normal 8 4" xfId="749" xr:uid="{00000000-0005-0000-0000-0000F2020000}"/>
    <cellStyle name="Normal 8 5" xfId="817" xr:uid="{00000000-0005-0000-0000-0000F3020000}"/>
    <cellStyle name="Normal 8 6" xfId="978" xr:uid="{00000000-0005-0000-0000-0000F4020000}"/>
    <cellStyle name="Normal 8 7" xfId="335" xr:uid="{00000000-0005-0000-0000-0000F5020000}"/>
    <cellStyle name="Normal 9" xfId="128" xr:uid="{00000000-0005-0000-0000-0000F6020000}"/>
    <cellStyle name="Normal 9 2" xfId="465" xr:uid="{00000000-0005-0000-0000-0000F7020000}"/>
    <cellStyle name="Normal 9 3" xfId="756" xr:uid="{00000000-0005-0000-0000-0000F8020000}"/>
    <cellStyle name="Normal 9 4" xfId="914" xr:uid="{00000000-0005-0000-0000-0000F9020000}"/>
    <cellStyle name="Normal 9 5" xfId="979" xr:uid="{00000000-0005-0000-0000-0000FA020000}"/>
    <cellStyle name="Normal 9 6" xfId="373" xr:uid="{00000000-0005-0000-0000-0000FB020000}"/>
    <cellStyle name="Normal_M01 Budget 1Q2014" xfId="108" xr:uid="{00000000-0005-0000-0000-0000FF020000}"/>
    <cellStyle name="Note 2" xfId="69" xr:uid="{00000000-0005-0000-0000-000000030000}"/>
    <cellStyle name="Note 2 2" xfId="980" xr:uid="{00000000-0005-0000-0000-000001030000}"/>
    <cellStyle name="Note 2 3" xfId="360" xr:uid="{00000000-0005-0000-0000-000002030000}"/>
    <cellStyle name="Note 3" xfId="88" xr:uid="{00000000-0005-0000-0000-000003030000}"/>
    <cellStyle name="Note 3 2" xfId="981" xr:uid="{00000000-0005-0000-0000-000004030000}"/>
    <cellStyle name="Note 4" xfId="758" xr:uid="{00000000-0005-0000-0000-000005030000}"/>
    <cellStyle name="Output" xfId="32" builtinId="21" customBuiltin="1"/>
    <cellStyle name="Percent 2" xfId="4" xr:uid="{00000000-0005-0000-0000-000007030000}"/>
    <cellStyle name="Percent 2 2" xfId="777" xr:uid="{00000000-0005-0000-0000-000008030000}"/>
    <cellStyle name="Percent 2 3" xfId="845" xr:uid="{00000000-0005-0000-0000-000009030000}"/>
    <cellStyle name="Percent 2 4" xfId="874" xr:uid="{00000000-0005-0000-0000-00000A030000}"/>
    <cellStyle name="Percent 2 5" xfId="775" xr:uid="{00000000-0005-0000-0000-00000B030000}"/>
    <cellStyle name="Percent 3" xfId="11" xr:uid="{00000000-0005-0000-0000-00000C030000}"/>
    <cellStyle name="Percent 3 10" xfId="982" xr:uid="{00000000-0005-0000-0000-00000D030000}"/>
    <cellStyle name="Percent 3 11" xfId="316" xr:uid="{00000000-0005-0000-0000-00000E030000}"/>
    <cellStyle name="Percent 3 2" xfId="73" xr:uid="{00000000-0005-0000-0000-00000F030000}"/>
    <cellStyle name="Percent 3 2 2" xfId="159" xr:uid="{00000000-0005-0000-0000-000010030000}"/>
    <cellStyle name="Percent 3 2 2 2" xfId="299" xr:uid="{00000000-0005-0000-0000-000011030000}"/>
    <cellStyle name="Percent 3 2 2 2 2" xfId="728" xr:uid="{00000000-0005-0000-0000-000012030000}"/>
    <cellStyle name="Percent 3 2 2 2 3" xfId="625" xr:uid="{00000000-0005-0000-0000-000013030000}"/>
    <cellStyle name="Percent 3 2 2 2 4" xfId="441" xr:uid="{00000000-0005-0000-0000-000014030000}"/>
    <cellStyle name="Percent 3 2 2 3" xfId="234" xr:uid="{00000000-0005-0000-0000-000015030000}"/>
    <cellStyle name="Percent 3 2 2 3 2" xfId="690" xr:uid="{00000000-0005-0000-0000-000016030000}"/>
    <cellStyle name="Percent 3 2 2 3 3" xfId="514" xr:uid="{00000000-0005-0000-0000-000017030000}"/>
    <cellStyle name="Percent 3 2 2 4" xfId="572" xr:uid="{00000000-0005-0000-0000-000018030000}"/>
    <cellStyle name="Percent 3 2 2 5" xfId="400" xr:uid="{00000000-0005-0000-0000-000019030000}"/>
    <cellStyle name="Percent 3 2 3" xfId="174" xr:uid="{00000000-0005-0000-0000-00001A030000}"/>
    <cellStyle name="Percent 3 2 3 2" xfId="249" xr:uid="{00000000-0005-0000-0000-00001B030000}"/>
    <cellStyle name="Percent 3 2 3 2 2" xfId="640" xr:uid="{00000000-0005-0000-0000-00001C030000}"/>
    <cellStyle name="Percent 3 2 3 3" xfId="743" xr:uid="{00000000-0005-0000-0000-00001D030000}"/>
    <cellStyle name="Percent 3 2 3 4" xfId="587" xr:uid="{00000000-0005-0000-0000-00001E030000}"/>
    <cellStyle name="Percent 3 2 3 5" xfId="456" xr:uid="{00000000-0005-0000-0000-00001F030000}"/>
    <cellStyle name="Percent 3 2 4" xfId="143" xr:uid="{00000000-0005-0000-0000-000020030000}"/>
    <cellStyle name="Percent 3 2 4 2" xfId="279" xr:uid="{00000000-0005-0000-0000-000021030000}"/>
    <cellStyle name="Percent 3 2 4 2 2" xfId="712" xr:uid="{00000000-0005-0000-0000-000022030000}"/>
    <cellStyle name="Percent 3 2 4 3" xfId="556" xr:uid="{00000000-0005-0000-0000-000023030000}"/>
    <cellStyle name="Percent 3 2 4 4" xfId="425" xr:uid="{00000000-0005-0000-0000-000024030000}"/>
    <cellStyle name="Percent 3 2 5" xfId="218" xr:uid="{00000000-0005-0000-0000-000025030000}"/>
    <cellStyle name="Percent 3 2 5 2" xfId="609" xr:uid="{00000000-0005-0000-0000-000026030000}"/>
    <cellStyle name="Percent 3 2 5 3" xfId="497" xr:uid="{00000000-0005-0000-0000-000027030000}"/>
    <cellStyle name="Percent 3 2 6" xfId="674" xr:uid="{00000000-0005-0000-0000-000028030000}"/>
    <cellStyle name="Percent 3 2 7" xfId="533" xr:uid="{00000000-0005-0000-0000-000029030000}"/>
    <cellStyle name="Percent 3 2 8" xfId="350" xr:uid="{00000000-0005-0000-0000-00002A030000}"/>
    <cellStyle name="Percent 3 3" xfId="104" xr:uid="{00000000-0005-0000-0000-00002B030000}"/>
    <cellStyle name="Percent 3 3 2" xfId="151" xr:uid="{00000000-0005-0000-0000-00002C030000}"/>
    <cellStyle name="Percent 3 3 2 2" xfId="286" xr:uid="{00000000-0005-0000-0000-00002D030000}"/>
    <cellStyle name="Percent 3 3 2 2 2" xfId="720" xr:uid="{00000000-0005-0000-0000-00002E030000}"/>
    <cellStyle name="Percent 3 3 2 3" xfId="617" xr:uid="{00000000-0005-0000-0000-00002F030000}"/>
    <cellStyle name="Percent 3 3 2 4" xfId="433" xr:uid="{00000000-0005-0000-0000-000030030000}"/>
    <cellStyle name="Percent 3 3 3" xfId="226" xr:uid="{00000000-0005-0000-0000-000031030000}"/>
    <cellStyle name="Percent 3 3 3 2" xfId="682" xr:uid="{00000000-0005-0000-0000-000032030000}"/>
    <cellStyle name="Percent 3 3 3 3" xfId="506" xr:uid="{00000000-0005-0000-0000-000033030000}"/>
    <cellStyle name="Percent 3 3 4" xfId="564" xr:uid="{00000000-0005-0000-0000-000034030000}"/>
    <cellStyle name="Percent 3 3 5" xfId="392" xr:uid="{00000000-0005-0000-0000-000035030000}"/>
    <cellStyle name="Percent 3 4" xfId="134" xr:uid="{00000000-0005-0000-0000-000036030000}"/>
    <cellStyle name="Percent 3 4 2" xfId="210" xr:uid="{00000000-0005-0000-0000-000037030000}"/>
    <cellStyle name="Percent 3 4 2 2" xfId="704" xr:uid="{00000000-0005-0000-0000-000038030000}"/>
    <cellStyle name="Percent 3 4 2 3" xfId="601" xr:uid="{00000000-0005-0000-0000-000039030000}"/>
    <cellStyle name="Percent 3 4 2 4" xfId="417" xr:uid="{00000000-0005-0000-0000-00003A030000}"/>
    <cellStyle name="Percent 3 4 3" xfId="489" xr:uid="{00000000-0005-0000-0000-00003B030000}"/>
    <cellStyle name="Percent 3 4 3 2" xfId="666" xr:uid="{00000000-0005-0000-0000-00003C030000}"/>
    <cellStyle name="Percent 3 4 4" xfId="548" xr:uid="{00000000-0005-0000-0000-00003D030000}"/>
    <cellStyle name="Percent 3 4 5" xfId="378" xr:uid="{00000000-0005-0000-0000-00003E030000}"/>
    <cellStyle name="Percent 3 5" xfId="166" xr:uid="{00000000-0005-0000-0000-00003F030000}"/>
    <cellStyle name="Percent 3 5 2" xfId="241" xr:uid="{00000000-0005-0000-0000-000040030000}"/>
    <cellStyle name="Percent 3 5 2 2" xfId="632" xr:uid="{00000000-0005-0000-0000-000041030000}"/>
    <cellStyle name="Percent 3 5 3" xfId="735" xr:uid="{00000000-0005-0000-0000-000042030000}"/>
    <cellStyle name="Percent 3 5 4" xfId="579" xr:uid="{00000000-0005-0000-0000-000043030000}"/>
    <cellStyle name="Percent 3 5 5" xfId="448" xr:uid="{00000000-0005-0000-0000-000044030000}"/>
    <cellStyle name="Percent 3 6" xfId="125" xr:uid="{00000000-0005-0000-0000-000045030000}"/>
    <cellStyle name="Percent 3 6 2" xfId="271" xr:uid="{00000000-0005-0000-0000-000046030000}"/>
    <cellStyle name="Percent 3 6 2 2" xfId="697" xr:uid="{00000000-0005-0000-0000-000047030000}"/>
    <cellStyle name="Percent 3 6 3" xfId="541" xr:uid="{00000000-0005-0000-0000-000048030000}"/>
    <cellStyle name="Percent 3 6 4" xfId="407" xr:uid="{00000000-0005-0000-0000-000049030000}"/>
    <cellStyle name="Percent 3 7" xfId="203" xr:uid="{00000000-0005-0000-0000-00004A030000}"/>
    <cellStyle name="Percent 3 7 2" xfId="594" xr:uid="{00000000-0005-0000-0000-00004B030000}"/>
    <cellStyle name="Percent 3 7 3" xfId="889" xr:uid="{00000000-0005-0000-0000-00004C030000}"/>
    <cellStyle name="Percent 3 7 4" xfId="923" xr:uid="{00000000-0005-0000-0000-00004D030000}"/>
    <cellStyle name="Percent 3 7 5" xfId="483" xr:uid="{00000000-0005-0000-0000-00004E030000}"/>
    <cellStyle name="Percent 3 8" xfId="659" xr:uid="{00000000-0005-0000-0000-00004F030000}"/>
    <cellStyle name="Percent 3 9" xfId="524" xr:uid="{00000000-0005-0000-0000-000050030000}"/>
    <cellStyle name="Percent 4" xfId="65" xr:uid="{00000000-0005-0000-0000-000051030000}"/>
    <cellStyle name="Percent 4 2" xfId="259" xr:uid="{00000000-0005-0000-0000-000052030000}"/>
    <cellStyle name="Percent 4 2 2" xfId="846" xr:uid="{00000000-0005-0000-0000-000053030000}"/>
    <cellStyle name="Percent 4 2 3" xfId="927" xr:uid="{00000000-0005-0000-0000-000054030000}"/>
    <cellStyle name="Percent 4 2 4" xfId="521" xr:uid="{00000000-0005-0000-0000-000055030000}"/>
    <cellStyle name="Percent 4 3" xfId="470" xr:uid="{00000000-0005-0000-0000-000056030000}"/>
    <cellStyle name="Percent 4 3 2" xfId="915" xr:uid="{00000000-0005-0000-0000-000057030000}"/>
    <cellStyle name="Percent 4 3 3" xfId="922" xr:uid="{00000000-0005-0000-0000-000058030000}"/>
    <cellStyle name="Percent 4 4" xfId="757" xr:uid="{00000000-0005-0000-0000-000059030000}"/>
    <cellStyle name="Percent 4 5" xfId="464" xr:uid="{00000000-0005-0000-0000-00005A030000}"/>
    <cellStyle name="Percent 5" xfId="84" xr:uid="{00000000-0005-0000-0000-00005B030000}"/>
    <cellStyle name="Percent 5 2" xfId="199" xr:uid="{00000000-0005-0000-0000-00005C030000}"/>
    <cellStyle name="Percent 5 3" xfId="804" xr:uid="{00000000-0005-0000-0000-00005D030000}"/>
    <cellStyle name="Percent 6" xfId="314" xr:uid="{00000000-0005-0000-0000-00005E030000}"/>
    <cellStyle name="Percent 7" xfId="983" xr:uid="{00000000-0005-0000-0000-00005F030000}"/>
    <cellStyle name="STYLE1" xfId="5" xr:uid="{00000000-0005-0000-0000-000060030000}"/>
    <cellStyle name="STYLE1 2" xfId="116" xr:uid="{00000000-0005-0000-0000-000061030000}"/>
    <cellStyle name="STYLE1 2 2" xfId="260" xr:uid="{00000000-0005-0000-0000-000062030000}"/>
    <cellStyle name="STYLE1 2 3" xfId="869" xr:uid="{00000000-0005-0000-0000-000063030000}"/>
    <cellStyle name="STYLE1 2 4" xfId="853" xr:uid="{00000000-0005-0000-0000-000064030000}"/>
    <cellStyle name="STYLE1 2 5" xfId="317" xr:uid="{00000000-0005-0000-0000-000065030000}"/>
    <cellStyle name="STYLE1 3" xfId="185" xr:uid="{00000000-0005-0000-0000-000066030000}"/>
    <cellStyle name="STYLE1 3 2" xfId="645" xr:uid="{00000000-0005-0000-0000-000067030000}"/>
    <cellStyle name="STYLE1 3 3" xfId="909" xr:uid="{00000000-0005-0000-0000-000068030000}"/>
    <cellStyle name="STYLE1 3 4" xfId="780" xr:uid="{00000000-0005-0000-0000-000069030000}"/>
    <cellStyle name="STYLE1 3 5" xfId="364" xr:uid="{00000000-0005-0000-0000-00006A030000}"/>
    <cellStyle name="STYLE1 4" xfId="759" xr:uid="{00000000-0005-0000-0000-00006B030000}"/>
    <cellStyle name="STYLE1 4 2" xfId="847" xr:uid="{00000000-0005-0000-0000-00006C030000}"/>
    <cellStyle name="STYLE1 5" xfId="807" xr:uid="{00000000-0005-0000-0000-00006D030000}"/>
    <cellStyle name="STYLE1 6" xfId="882" xr:uid="{00000000-0005-0000-0000-00006E030000}"/>
    <cellStyle name="STYLE1 6 2" xfId="939" xr:uid="{00000000-0005-0000-0000-00006F030000}"/>
    <cellStyle name="STYLE1_1Q2015 Import Prep" xfId="370" xr:uid="{00000000-0005-0000-0000-000070030000}"/>
    <cellStyle name="STYLE2" xfId="6" xr:uid="{00000000-0005-0000-0000-000071030000}"/>
    <cellStyle name="STYLE2 2" xfId="117" xr:uid="{00000000-0005-0000-0000-000072030000}"/>
    <cellStyle name="STYLE2 2 2" xfId="410" xr:uid="{00000000-0005-0000-0000-000073030000}"/>
    <cellStyle name="STYLE2 2 3" xfId="854" xr:uid="{00000000-0005-0000-0000-000074030000}"/>
    <cellStyle name="STYLE2 2 4" xfId="318" xr:uid="{00000000-0005-0000-0000-000075030000}"/>
    <cellStyle name="STYLE2 3" xfId="186" xr:uid="{00000000-0005-0000-0000-000076030000}"/>
    <cellStyle name="STYLE2 3 2" xfId="646" xr:uid="{00000000-0005-0000-0000-000077030000}"/>
    <cellStyle name="STYLE2 3 3" xfId="910" xr:uid="{00000000-0005-0000-0000-000078030000}"/>
    <cellStyle name="STYLE2 3 4" xfId="781" xr:uid="{00000000-0005-0000-0000-000079030000}"/>
    <cellStyle name="STYLE2 3 5" xfId="365" xr:uid="{00000000-0005-0000-0000-00007A030000}"/>
    <cellStyle name="STYLE2 4" xfId="760" xr:uid="{00000000-0005-0000-0000-00007B030000}"/>
    <cellStyle name="STYLE2 5" xfId="883" xr:uid="{00000000-0005-0000-0000-00007C030000}"/>
    <cellStyle name="STYLE2 5 2" xfId="940" xr:uid="{00000000-0005-0000-0000-00007D030000}"/>
    <cellStyle name="STYLE2 6" xfId="884" xr:uid="{00000000-0005-0000-0000-00007E030000}"/>
    <cellStyle name="STYLE2 6 2" xfId="941" xr:uid="{00000000-0005-0000-0000-00007F030000}"/>
    <cellStyle name="STYLE2_1Q2015 Import Prep" xfId="371" xr:uid="{00000000-0005-0000-0000-000080030000}"/>
    <cellStyle name="STYLE3" xfId="7" xr:uid="{00000000-0005-0000-0000-000081030000}"/>
    <cellStyle name="STYLE3 2" xfId="118" xr:uid="{00000000-0005-0000-0000-000082030000}"/>
    <cellStyle name="STYLE3 2 2" xfId="409" xr:uid="{00000000-0005-0000-0000-000083030000}"/>
    <cellStyle name="STYLE3 2 3" xfId="855" xr:uid="{00000000-0005-0000-0000-000084030000}"/>
    <cellStyle name="STYLE3 2 4" xfId="319" xr:uid="{00000000-0005-0000-0000-000085030000}"/>
    <cellStyle name="STYLE3 3" xfId="187" xr:uid="{00000000-0005-0000-0000-000086030000}"/>
    <cellStyle name="STYLE3 3 2" xfId="647" xr:uid="{00000000-0005-0000-0000-000087030000}"/>
    <cellStyle name="STYLE3 3 3" xfId="911" xr:uid="{00000000-0005-0000-0000-000088030000}"/>
    <cellStyle name="STYLE3 3 4" xfId="782" xr:uid="{00000000-0005-0000-0000-000089030000}"/>
    <cellStyle name="STYLE3 3 5" xfId="366" xr:uid="{00000000-0005-0000-0000-00008A030000}"/>
    <cellStyle name="STYLE3 4" xfId="761" xr:uid="{00000000-0005-0000-0000-00008B030000}"/>
    <cellStyle name="STYLE3 5" xfId="885" xr:uid="{00000000-0005-0000-0000-00008C030000}"/>
    <cellStyle name="STYLE3 5 2" xfId="942" xr:uid="{00000000-0005-0000-0000-00008D030000}"/>
    <cellStyle name="STYLE3 6" xfId="886" xr:uid="{00000000-0005-0000-0000-00008E030000}"/>
    <cellStyle name="STYLE3 6 2" xfId="943" xr:uid="{00000000-0005-0000-0000-00008F030000}"/>
    <cellStyle name="STYLE3_1Q2015 Import Prep" xfId="372" xr:uid="{00000000-0005-0000-0000-000090030000}"/>
    <cellStyle name="STYLE4" xfId="8" xr:uid="{00000000-0005-0000-0000-000091030000}"/>
    <cellStyle name="STYLE4 2" xfId="75" xr:uid="{00000000-0005-0000-0000-000092030000}"/>
    <cellStyle name="STYLE4 2 2" xfId="652" xr:uid="{00000000-0005-0000-0000-000093030000}"/>
    <cellStyle name="STYLE4 2 2 2" xfId="785" xr:uid="{00000000-0005-0000-0000-000094030000}"/>
    <cellStyle name="STYLE4 2 2 3" xfId="934" xr:uid="{00000000-0005-0000-0000-000095030000}"/>
    <cellStyle name="STYLE4 2 3" xfId="848" xr:uid="{00000000-0005-0000-0000-000096030000}"/>
    <cellStyle name="STYLE4 2 4" xfId="870" xr:uid="{00000000-0005-0000-0000-000097030000}"/>
    <cellStyle name="STYLE4 2 5" xfId="856" xr:uid="{00000000-0005-0000-0000-000098030000}"/>
    <cellStyle name="STYLE4 3" xfId="119" xr:uid="{00000000-0005-0000-0000-000099030000}"/>
    <cellStyle name="STYLE4 3 2" xfId="261" xr:uid="{00000000-0005-0000-0000-00009A030000}"/>
    <cellStyle name="STYLE4 3 3" xfId="354" xr:uid="{00000000-0005-0000-0000-00009B030000}"/>
    <cellStyle name="STYLE4 4" xfId="188" xr:uid="{00000000-0005-0000-0000-00009C030000}"/>
    <cellStyle name="STYLE4 4 2" xfId="754" xr:uid="{00000000-0005-0000-0000-00009D030000}"/>
    <cellStyle name="STYLE4 4 3" xfId="912" xr:uid="{00000000-0005-0000-0000-00009E030000}"/>
    <cellStyle name="STYLE4 4 4" xfId="367" xr:uid="{00000000-0005-0000-0000-00009F030000}"/>
    <cellStyle name="STYLE4 5" xfId="808" xr:uid="{00000000-0005-0000-0000-0000A0030000}"/>
    <cellStyle name="STYLE4 6" xfId="862" xr:uid="{00000000-0005-0000-0000-0000A1030000}"/>
    <cellStyle name="STYLE4 7" xfId="887" xr:uid="{00000000-0005-0000-0000-0000A2030000}"/>
    <cellStyle name="STYLE4 7 2" xfId="944" xr:uid="{00000000-0005-0000-0000-0000A3030000}"/>
    <cellStyle name="STYLE4_1Q2015 Import Prep" xfId="351" xr:uid="{00000000-0005-0000-0000-0000A4030000}"/>
    <cellStyle name="STYLE5" xfId="9" xr:uid="{00000000-0005-0000-0000-0000A5030000}"/>
    <cellStyle name="STYLE5 2" xfId="76" xr:uid="{00000000-0005-0000-0000-0000A6030000}"/>
    <cellStyle name="STYLE5 2 2" xfId="653" xr:uid="{00000000-0005-0000-0000-0000A7030000}"/>
    <cellStyle name="STYLE5 2 2 2" xfId="786" xr:uid="{00000000-0005-0000-0000-0000A8030000}"/>
    <cellStyle name="STYLE5 2 2 3" xfId="935" xr:uid="{00000000-0005-0000-0000-0000A9030000}"/>
    <cellStyle name="STYLE5 2 3" xfId="849" xr:uid="{00000000-0005-0000-0000-0000AA030000}"/>
    <cellStyle name="STYLE5 2 4" xfId="871" xr:uid="{00000000-0005-0000-0000-0000AB030000}"/>
    <cellStyle name="STYLE5 2 5" xfId="857" xr:uid="{00000000-0005-0000-0000-0000AC030000}"/>
    <cellStyle name="STYLE5 2 6" xfId="771" xr:uid="{00000000-0005-0000-0000-0000AD030000}"/>
    <cellStyle name="STYLE5 3" xfId="120" xr:uid="{00000000-0005-0000-0000-0000AE030000}"/>
    <cellStyle name="STYLE5 3 2" xfId="262" xr:uid="{00000000-0005-0000-0000-0000AF030000}"/>
    <cellStyle name="STYLE5 3 3" xfId="352" xr:uid="{00000000-0005-0000-0000-0000B0030000}"/>
    <cellStyle name="STYLE5 4" xfId="189" xr:uid="{00000000-0005-0000-0000-0000B1030000}"/>
    <cellStyle name="STYLE5 4 2" xfId="850" xr:uid="{00000000-0005-0000-0000-0000B2030000}"/>
    <cellStyle name="STYLE5 4 3" xfId="762" xr:uid="{00000000-0005-0000-0000-0000B3030000}"/>
    <cellStyle name="STYLE5 5" xfId="809" xr:uid="{00000000-0005-0000-0000-0000B4030000}"/>
    <cellStyle name="STYLE5 6" xfId="863" xr:uid="{00000000-0005-0000-0000-0000B5030000}"/>
    <cellStyle name="STYLE5 7" xfId="888" xr:uid="{00000000-0005-0000-0000-0000B6030000}"/>
    <cellStyle name="STYLE5 7 2" xfId="945" xr:uid="{00000000-0005-0000-0000-0000B7030000}"/>
    <cellStyle name="STYLE5 8" xfId="984" xr:uid="{00000000-0005-0000-0000-0000B8030000}"/>
    <cellStyle name="STYLE5 9" xfId="309" xr:uid="{00000000-0005-0000-0000-0000B9030000}"/>
    <cellStyle name="STYLE5_By BoD Line Item" xfId="790" xr:uid="{00000000-0005-0000-0000-0000BA030000}"/>
    <cellStyle name="STYLE6" xfId="15" xr:uid="{00000000-0005-0000-0000-0000BB030000}"/>
    <cellStyle name="STYLE6 2" xfId="121" xr:uid="{00000000-0005-0000-0000-0000BC030000}"/>
    <cellStyle name="STYLE6 2 2" xfId="263" xr:uid="{00000000-0005-0000-0000-0000BD030000}"/>
    <cellStyle name="STYLE6 2 3" xfId="320" xr:uid="{00000000-0005-0000-0000-0000BE030000}"/>
    <cellStyle name="STYLE6 3" xfId="190" xr:uid="{00000000-0005-0000-0000-0000BF030000}"/>
    <cellStyle name="STYLE6 3 2" xfId="763" xr:uid="{00000000-0005-0000-0000-0000C0030000}"/>
    <cellStyle name="STYLE6 3 3" xfId="929" xr:uid="{00000000-0005-0000-0000-0000C1030000}"/>
    <cellStyle name="STYLE6 3 4" xfId="648" xr:uid="{00000000-0005-0000-0000-0000C2030000}"/>
    <cellStyle name="STYLE6 4" xfId="820" xr:uid="{00000000-0005-0000-0000-0000C3030000}"/>
    <cellStyle name="STYLE6 5" xfId="851" xr:uid="{00000000-0005-0000-0000-0000C4030000}"/>
    <cellStyle name="STYLE6 6" xfId="985" xr:uid="{00000000-0005-0000-0000-0000C5030000}"/>
    <cellStyle name="STYLE6 7" xfId="310" xr:uid="{00000000-0005-0000-0000-0000C6030000}"/>
    <cellStyle name="STYLE6_Info. Technology" xfId="789" xr:uid="{00000000-0005-0000-0000-0000C7030000}"/>
    <cellStyle name="STYLE7" xfId="109" xr:uid="{00000000-0005-0000-0000-0000C8030000}"/>
    <cellStyle name="STYLE7 2" xfId="122" xr:uid="{00000000-0005-0000-0000-0000C9030000}"/>
    <cellStyle name="STYLE7 2 2" xfId="264" xr:uid="{00000000-0005-0000-0000-0000CA030000}"/>
    <cellStyle name="STYLE7 3" xfId="191" xr:uid="{00000000-0005-0000-0000-0000CB030000}"/>
    <cellStyle name="STYLE7 3 2" xfId="900" xr:uid="{00000000-0005-0000-0000-0000CC030000}"/>
    <cellStyle name="STYLE7 3 3" xfId="930" xr:uid="{00000000-0005-0000-0000-0000CD030000}"/>
    <cellStyle name="STYLE7 3 4" xfId="649" xr:uid="{00000000-0005-0000-0000-0000CE030000}"/>
    <cellStyle name="STYLE7 4" xfId="816" xr:uid="{00000000-0005-0000-0000-0000CF030000}"/>
    <cellStyle name="STYLE7_M01 Budget 4Q2014" xfId="194" xr:uid="{00000000-0005-0000-0000-0000D0030000}"/>
    <cellStyle name="STYLE8" xfId="110" xr:uid="{00000000-0005-0000-0000-0000D1030000}"/>
    <cellStyle name="STYLE8 2" xfId="123" xr:uid="{00000000-0005-0000-0000-0000D2030000}"/>
    <cellStyle name="STYLE8 2 2" xfId="265" xr:uid="{00000000-0005-0000-0000-0000D3030000}"/>
    <cellStyle name="STYLE8 3" xfId="192" xr:uid="{00000000-0005-0000-0000-0000D4030000}"/>
    <cellStyle name="STYLE8 3 2" xfId="901" xr:uid="{00000000-0005-0000-0000-0000D5030000}"/>
    <cellStyle name="STYLE8 3 3" xfId="931" xr:uid="{00000000-0005-0000-0000-0000D6030000}"/>
    <cellStyle name="STYLE8 3 4" xfId="650" xr:uid="{00000000-0005-0000-0000-0000D7030000}"/>
    <cellStyle name="STYLE8_M01 Budget 4Q2014" xfId="195" xr:uid="{00000000-0005-0000-0000-0000D8030000}"/>
    <cellStyle name="STYLE9" xfId="193" xr:uid="{00000000-0005-0000-0000-0000D9030000}"/>
    <cellStyle name="STYLE9 2" xfId="266" xr:uid="{00000000-0005-0000-0000-0000DA030000}"/>
    <cellStyle name="STYLE9 2 2" xfId="654" xr:uid="{00000000-0005-0000-0000-0000DB030000}"/>
    <cellStyle name="STYLE9 3" xfId="254" xr:uid="{00000000-0005-0000-0000-0000DC030000}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137"/>
  <sheetViews>
    <sheetView showGridLines="0" tabSelected="1" topLeftCell="A105" zoomScale="110" zoomScaleNormal="110" zoomScaleSheetLayoutView="110" workbookViewId="0">
      <selection activeCell="K117" sqref="K116:K117"/>
    </sheetView>
  </sheetViews>
  <sheetFormatPr defaultColWidth="8.7109375" defaultRowHeight="12.75" x14ac:dyDescent="0.2"/>
  <cols>
    <col min="1" max="1" width="9.7109375" style="1" customWidth="1"/>
    <col min="2" max="2" width="8.7109375" style="1"/>
    <col min="3" max="3" width="13.7109375" style="1" customWidth="1"/>
    <col min="4" max="4" width="3.7109375" style="1" customWidth="1"/>
    <col min="5" max="5" width="11.28515625" style="1" customWidth="1"/>
    <col min="6" max="6" width="21.140625" style="1" customWidth="1"/>
    <col min="7" max="7" width="18.7109375" style="3" customWidth="1"/>
    <col min="8" max="8" width="18.7109375" style="30" customWidth="1"/>
    <col min="9" max="16384" width="8.7109375" style="7"/>
  </cols>
  <sheetData>
    <row r="2" spans="2:8" ht="15" customHeight="1" x14ac:dyDescent="0.25">
      <c r="B2" s="38" t="s">
        <v>4</v>
      </c>
      <c r="C2" s="38"/>
      <c r="D2" s="38"/>
      <c r="E2" s="38"/>
      <c r="F2" s="38"/>
      <c r="G2" s="38"/>
      <c r="H2" s="26"/>
    </row>
    <row r="3" spans="2:8" ht="12" customHeight="1" x14ac:dyDescent="0.2">
      <c r="B3" s="39" t="s">
        <v>0</v>
      </c>
      <c r="C3" s="39"/>
      <c r="D3" s="39"/>
      <c r="E3" s="39"/>
      <c r="F3" s="39"/>
      <c r="G3" s="39"/>
      <c r="H3" s="27"/>
    </row>
    <row r="4" spans="2:8" ht="12" customHeight="1" x14ac:dyDescent="0.2">
      <c r="G4" s="8"/>
      <c r="H4" s="28"/>
    </row>
    <row r="5" spans="2:8" ht="12" customHeight="1" x14ac:dyDescent="0.2">
      <c r="B5" s="9" t="s">
        <v>41</v>
      </c>
      <c r="G5" s="8"/>
      <c r="H5" s="28"/>
    </row>
    <row r="6" spans="2:8" ht="12" customHeight="1" x14ac:dyDescent="0.2">
      <c r="B6" s="1" t="s">
        <v>5</v>
      </c>
      <c r="E6" s="10"/>
      <c r="F6" s="10"/>
      <c r="G6" s="2">
        <v>17981.72</v>
      </c>
      <c r="H6" s="29"/>
    </row>
    <row r="7" spans="2:8" ht="12" customHeight="1" x14ac:dyDescent="0.2">
      <c r="B7" s="1" t="s">
        <v>30</v>
      </c>
      <c r="G7" s="3">
        <v>190.68</v>
      </c>
      <c r="H7" s="29"/>
    </row>
    <row r="8" spans="2:8" ht="12" customHeight="1" x14ac:dyDescent="0.2">
      <c r="B8" s="1" t="s">
        <v>31</v>
      </c>
      <c r="G8" s="3">
        <v>162.66999999999999</v>
      </c>
      <c r="H8" s="29"/>
    </row>
    <row r="9" spans="2:8" ht="12" customHeight="1" x14ac:dyDescent="0.2">
      <c r="B9" s="1" t="s">
        <v>32</v>
      </c>
      <c r="G9" s="3">
        <v>1352.94</v>
      </c>
      <c r="H9" s="29"/>
    </row>
    <row r="10" spans="2:8" ht="12" customHeight="1" x14ac:dyDescent="0.2">
      <c r="B10" s="1" t="s">
        <v>33</v>
      </c>
      <c r="G10" s="3">
        <v>1127.95</v>
      </c>
      <c r="H10" s="29"/>
    </row>
    <row r="11" spans="2:8" ht="12" customHeight="1" x14ac:dyDescent="0.2">
      <c r="B11" s="1" t="s">
        <v>34</v>
      </c>
      <c r="G11" s="3">
        <v>9825.73</v>
      </c>
      <c r="H11" s="29"/>
    </row>
    <row r="12" spans="2:8" ht="12" customHeight="1" x14ac:dyDescent="0.2">
      <c r="B12" s="1" t="s">
        <v>35</v>
      </c>
      <c r="G12" s="3">
        <v>6557.82</v>
      </c>
      <c r="H12" s="29"/>
    </row>
    <row r="13" spans="2:8" ht="12" customHeight="1" x14ac:dyDescent="0.2">
      <c r="B13" s="11" t="s">
        <v>1</v>
      </c>
      <c r="G13" s="3">
        <v>1979.29</v>
      </c>
      <c r="H13" s="29"/>
    </row>
    <row r="14" spans="2:8" ht="12" customHeight="1" x14ac:dyDescent="0.2">
      <c r="B14" s="1" t="s">
        <v>37</v>
      </c>
      <c r="G14" s="3">
        <v>313.22000000000003</v>
      </c>
      <c r="H14" s="29"/>
    </row>
    <row r="15" spans="2:8" ht="12" customHeight="1" x14ac:dyDescent="0.2">
      <c r="B15" s="1" t="s">
        <v>40</v>
      </c>
      <c r="G15" s="3">
        <v>241.7</v>
      </c>
      <c r="H15" s="29"/>
    </row>
    <row r="16" spans="2:8" ht="12" customHeight="1" x14ac:dyDescent="0.2">
      <c r="B16" s="1" t="s">
        <v>36</v>
      </c>
      <c r="G16" s="36">
        <v>272.08</v>
      </c>
      <c r="H16" s="29"/>
    </row>
    <row r="17" spans="2:8" ht="12" customHeight="1" x14ac:dyDescent="0.2">
      <c r="B17" s="1" t="s">
        <v>10</v>
      </c>
      <c r="G17" s="4">
        <v>-215.08</v>
      </c>
      <c r="H17" s="29"/>
    </row>
    <row r="18" spans="2:8" ht="12" customHeight="1" x14ac:dyDescent="0.2">
      <c r="G18" s="6">
        <f>SUM(G6:G17)</f>
        <v>39790.719999999994</v>
      </c>
      <c r="H18" s="29"/>
    </row>
    <row r="19" spans="2:8" ht="12" customHeight="1" x14ac:dyDescent="0.2">
      <c r="B19" s="1" t="s">
        <v>2</v>
      </c>
      <c r="C19" s="12" t="s">
        <v>13</v>
      </c>
      <c r="H19" s="29"/>
    </row>
    <row r="20" spans="2:8" ht="12" customHeight="1" x14ac:dyDescent="0.2">
      <c r="C20" s="12"/>
      <c r="H20" s="29"/>
    </row>
    <row r="21" spans="2:8" ht="12" customHeight="1" x14ac:dyDescent="0.2">
      <c r="B21" s="9" t="s">
        <v>42</v>
      </c>
      <c r="C21" s="12"/>
      <c r="H21" s="29"/>
    </row>
    <row r="22" spans="2:8" ht="12" customHeight="1" x14ac:dyDescent="0.2">
      <c r="B22" s="1" t="s">
        <v>12</v>
      </c>
      <c r="C22" s="12"/>
      <c r="G22" s="5">
        <v>0</v>
      </c>
      <c r="H22" s="29"/>
    </row>
    <row r="23" spans="2:8" ht="12" customHeight="1" x14ac:dyDescent="0.2">
      <c r="C23" s="12" t="s">
        <v>14</v>
      </c>
      <c r="G23" s="6">
        <f t="shared" ref="G23" si="0">SUM(G22)</f>
        <v>0</v>
      </c>
      <c r="H23" s="29"/>
    </row>
    <row r="24" spans="2:8" ht="12" customHeight="1" x14ac:dyDescent="0.2">
      <c r="C24" s="12"/>
      <c r="H24" s="29"/>
    </row>
    <row r="25" spans="2:8" ht="12" customHeight="1" x14ac:dyDescent="0.2">
      <c r="C25" s="12" t="s">
        <v>15</v>
      </c>
      <c r="G25" s="6">
        <f>SUM(G18,G23)</f>
        <v>39790.719999999994</v>
      </c>
      <c r="H25" s="29"/>
    </row>
    <row r="26" spans="2:8" ht="12" customHeight="1" x14ac:dyDescent="0.2">
      <c r="C26" s="12"/>
      <c r="H26" s="29"/>
    </row>
    <row r="27" spans="2:8" ht="12" customHeight="1" x14ac:dyDescent="0.2">
      <c r="C27" s="12" t="s">
        <v>3</v>
      </c>
      <c r="H27" s="29"/>
    </row>
    <row r="28" spans="2:8" ht="12" customHeight="1" x14ac:dyDescent="0.2">
      <c r="C28" s="12"/>
      <c r="H28" s="29"/>
    </row>
    <row r="29" spans="2:8" ht="15" customHeight="1" x14ac:dyDescent="0.2">
      <c r="C29" s="12"/>
      <c r="H29" s="29"/>
    </row>
    <row r="30" spans="2:8" ht="15.75" x14ac:dyDescent="0.25">
      <c r="B30" s="37" t="s">
        <v>11</v>
      </c>
      <c r="C30" s="37"/>
      <c r="D30" s="37"/>
      <c r="E30" s="37"/>
      <c r="F30" s="37"/>
      <c r="G30" s="37"/>
      <c r="H30" s="29"/>
    </row>
    <row r="31" spans="2:8" ht="12" customHeight="1" x14ac:dyDescent="0.2">
      <c r="B31" s="39" t="s">
        <v>0</v>
      </c>
      <c r="C31" s="39"/>
      <c r="D31" s="39"/>
      <c r="E31" s="39"/>
      <c r="F31" s="39"/>
      <c r="G31" s="39"/>
      <c r="H31" s="29"/>
    </row>
    <row r="32" spans="2:8" ht="12" customHeight="1" x14ac:dyDescent="0.2">
      <c r="H32" s="29"/>
    </row>
    <row r="33" spans="2:8" ht="12" customHeight="1" x14ac:dyDescent="0.2">
      <c r="B33" s="9" t="str">
        <f>B5</f>
        <v>4th Quarter Operating Budget:</v>
      </c>
      <c r="F33" s="13"/>
      <c r="G33" s="8"/>
      <c r="H33" s="29"/>
    </row>
    <row r="34" spans="2:8" ht="12" customHeight="1" x14ac:dyDescent="0.2">
      <c r="B34" s="1" t="s">
        <v>5</v>
      </c>
      <c r="G34" s="2">
        <v>2659.6</v>
      </c>
      <c r="H34" s="29"/>
    </row>
    <row r="35" spans="2:8" ht="12" customHeight="1" x14ac:dyDescent="0.2">
      <c r="B35" s="1" t="s">
        <v>30</v>
      </c>
      <c r="G35" s="3">
        <v>4.5</v>
      </c>
      <c r="H35" s="29"/>
    </row>
    <row r="36" spans="2:8" ht="12" customHeight="1" x14ac:dyDescent="0.2">
      <c r="B36" s="1" t="s">
        <v>31</v>
      </c>
      <c r="G36" s="3">
        <v>1.53</v>
      </c>
      <c r="H36" s="29"/>
    </row>
    <row r="37" spans="2:8" ht="12" customHeight="1" x14ac:dyDescent="0.2">
      <c r="B37" s="1" t="s">
        <v>32</v>
      </c>
      <c r="G37" s="3">
        <v>342.35</v>
      </c>
      <c r="H37" s="29"/>
    </row>
    <row r="38" spans="2:8" ht="12" customHeight="1" x14ac:dyDescent="0.2">
      <c r="B38" s="1" t="s">
        <v>33</v>
      </c>
      <c r="G38" s="3">
        <v>1014.89</v>
      </c>
      <c r="H38" s="29"/>
    </row>
    <row r="39" spans="2:8" ht="12" customHeight="1" x14ac:dyDescent="0.2">
      <c r="B39" s="1" t="s">
        <v>34</v>
      </c>
      <c r="G39" s="3">
        <v>3489.12</v>
      </c>
      <c r="H39" s="29"/>
    </row>
    <row r="40" spans="2:8" ht="12" customHeight="1" x14ac:dyDescent="0.2">
      <c r="B40" s="1" t="s">
        <v>35</v>
      </c>
      <c r="G40" s="3">
        <v>87.36</v>
      </c>
      <c r="H40" s="29"/>
    </row>
    <row r="41" spans="2:8" ht="12" hidden="1" customHeight="1" x14ac:dyDescent="0.2">
      <c r="B41" s="1" t="s">
        <v>1</v>
      </c>
      <c r="G41" s="3">
        <v>0</v>
      </c>
      <c r="H41" s="29"/>
    </row>
    <row r="42" spans="2:8" ht="12" hidden="1" customHeight="1" x14ac:dyDescent="0.2">
      <c r="B42" s="1" t="s">
        <v>37</v>
      </c>
      <c r="G42" s="3">
        <v>0</v>
      </c>
      <c r="H42" s="29"/>
    </row>
    <row r="43" spans="2:8" ht="12" hidden="1" customHeight="1" x14ac:dyDescent="0.2">
      <c r="B43" s="1" t="s">
        <v>40</v>
      </c>
      <c r="G43" s="3">
        <v>0</v>
      </c>
      <c r="H43" s="29"/>
    </row>
    <row r="44" spans="2:8" ht="12" hidden="1" customHeight="1" x14ac:dyDescent="0.2">
      <c r="B44" s="1" t="s">
        <v>36</v>
      </c>
      <c r="E44" s="14"/>
      <c r="G44" s="3">
        <v>0</v>
      </c>
      <c r="H44" s="29"/>
    </row>
    <row r="45" spans="2:8" ht="12" customHeight="1" x14ac:dyDescent="0.2">
      <c r="B45" s="1" t="s">
        <v>9</v>
      </c>
      <c r="G45" s="4">
        <v>14384.35</v>
      </c>
      <c r="H45" s="29"/>
    </row>
    <row r="46" spans="2:8" ht="12" customHeight="1" x14ac:dyDescent="0.2">
      <c r="B46" s="12" t="s">
        <v>16</v>
      </c>
      <c r="E46" s="14"/>
      <c r="G46" s="6">
        <f>SUM(G34:G45)</f>
        <v>21983.7</v>
      </c>
      <c r="H46" s="29"/>
    </row>
    <row r="47" spans="2:8" ht="12" customHeight="1" x14ac:dyDescent="0.2">
      <c r="B47" s="12"/>
      <c r="E47" s="14"/>
      <c r="G47" s="15"/>
      <c r="H47" s="29"/>
    </row>
    <row r="48" spans="2:8" ht="12" customHeight="1" x14ac:dyDescent="0.2">
      <c r="B48" s="9" t="str">
        <f>B21</f>
        <v>4th Quarter Capital Budget:</v>
      </c>
      <c r="C48" s="12"/>
      <c r="H48" s="29"/>
    </row>
    <row r="49" spans="2:8" ht="12" customHeight="1" x14ac:dyDescent="0.2">
      <c r="B49" s="1" t="s">
        <v>29</v>
      </c>
      <c r="C49" s="12"/>
      <c r="G49" s="2">
        <v>0</v>
      </c>
      <c r="H49" s="29"/>
    </row>
    <row r="50" spans="2:8" ht="12" customHeight="1" x14ac:dyDescent="0.2">
      <c r="B50" s="1" t="s">
        <v>17</v>
      </c>
      <c r="C50" s="12"/>
      <c r="G50" s="4">
        <v>0</v>
      </c>
      <c r="H50" s="29"/>
    </row>
    <row r="51" spans="2:8" ht="12" customHeight="1" x14ac:dyDescent="0.2">
      <c r="B51" s="12" t="s">
        <v>18</v>
      </c>
      <c r="C51" s="12"/>
      <c r="G51" s="6">
        <f>SUM(G49:G50)</f>
        <v>0</v>
      </c>
      <c r="H51" s="29"/>
    </row>
    <row r="52" spans="2:8" ht="12" customHeight="1" x14ac:dyDescent="0.2">
      <c r="C52" s="12"/>
      <c r="H52" s="29"/>
    </row>
    <row r="53" spans="2:8" ht="12" customHeight="1" x14ac:dyDescent="0.2">
      <c r="C53" s="12" t="s">
        <v>19</v>
      </c>
      <c r="G53" s="6">
        <f>SUM(G46,G51)</f>
        <v>21983.7</v>
      </c>
      <c r="H53" s="29"/>
    </row>
    <row r="54" spans="2:8" ht="12" customHeight="1" x14ac:dyDescent="0.2">
      <c r="C54" s="12"/>
      <c r="H54" s="29"/>
    </row>
    <row r="55" spans="2:8" ht="15" customHeight="1" x14ac:dyDescent="0.2">
      <c r="C55" s="12"/>
      <c r="H55" s="29"/>
    </row>
    <row r="56" spans="2:8" ht="15.75" x14ac:dyDescent="0.25">
      <c r="B56" s="37" t="s">
        <v>7</v>
      </c>
      <c r="C56" s="37"/>
      <c r="D56" s="37"/>
      <c r="E56" s="37"/>
      <c r="F56" s="37"/>
      <c r="G56" s="37"/>
      <c r="H56" s="29"/>
    </row>
    <row r="57" spans="2:8" ht="12" customHeight="1" x14ac:dyDescent="0.2">
      <c r="B57" s="39" t="s">
        <v>0</v>
      </c>
      <c r="C57" s="39"/>
      <c r="D57" s="39"/>
      <c r="E57" s="39"/>
      <c r="F57" s="39"/>
      <c r="G57" s="39"/>
      <c r="H57" s="29"/>
    </row>
    <row r="58" spans="2:8" ht="13.5" customHeight="1" x14ac:dyDescent="0.2">
      <c r="B58" s="12"/>
      <c r="E58" s="16"/>
      <c r="H58" s="29"/>
    </row>
    <row r="59" spans="2:8" x14ac:dyDescent="0.2">
      <c r="B59" s="9" t="str">
        <f>B5</f>
        <v>4th Quarter Operating Budget:</v>
      </c>
      <c r="E59" s="14"/>
      <c r="G59" s="8"/>
      <c r="H59" s="29"/>
    </row>
    <row r="60" spans="2:8" ht="12" customHeight="1" x14ac:dyDescent="0.2">
      <c r="B60" s="1" t="s">
        <v>5</v>
      </c>
      <c r="E60" s="14"/>
      <c r="G60" s="29">
        <v>4024.5</v>
      </c>
      <c r="H60" s="29"/>
    </row>
    <row r="61" spans="2:8" ht="12" customHeight="1" x14ac:dyDescent="0.2">
      <c r="B61" s="1" t="s">
        <v>30</v>
      </c>
      <c r="E61" s="14"/>
      <c r="G61" s="30">
        <v>3.7</v>
      </c>
      <c r="H61" s="29"/>
    </row>
    <row r="62" spans="2:8" ht="12" customHeight="1" x14ac:dyDescent="0.2">
      <c r="B62" s="1" t="s">
        <v>31</v>
      </c>
      <c r="E62" s="14"/>
      <c r="G62" s="30">
        <v>3.05</v>
      </c>
      <c r="H62" s="29"/>
    </row>
    <row r="63" spans="2:8" ht="12" customHeight="1" x14ac:dyDescent="0.2">
      <c r="B63" s="1" t="s">
        <v>32</v>
      </c>
      <c r="E63" s="14"/>
      <c r="G63" s="30">
        <v>104.59</v>
      </c>
      <c r="H63" s="29"/>
    </row>
    <row r="64" spans="2:8" ht="12" customHeight="1" x14ac:dyDescent="0.2">
      <c r="B64" s="1" t="s">
        <v>33</v>
      </c>
      <c r="E64" s="14"/>
      <c r="G64" s="30">
        <v>367.63</v>
      </c>
      <c r="H64" s="29"/>
    </row>
    <row r="65" spans="2:8" ht="12" customHeight="1" x14ac:dyDescent="0.2">
      <c r="B65" s="1" t="s">
        <v>38</v>
      </c>
      <c r="E65" s="14"/>
      <c r="G65" s="30">
        <v>2558.33</v>
      </c>
      <c r="H65" s="29"/>
    </row>
    <row r="66" spans="2:8" ht="12" customHeight="1" x14ac:dyDescent="0.2">
      <c r="B66" s="1" t="s">
        <v>34</v>
      </c>
      <c r="E66" s="14"/>
      <c r="G66" s="30">
        <v>5902</v>
      </c>
      <c r="H66" s="29"/>
    </row>
    <row r="67" spans="2:8" ht="12" customHeight="1" x14ac:dyDescent="0.2">
      <c r="B67" s="1" t="s">
        <v>35</v>
      </c>
      <c r="E67" s="14"/>
      <c r="G67" s="30">
        <v>402.87</v>
      </c>
      <c r="H67" s="29"/>
    </row>
    <row r="68" spans="2:8" ht="12" hidden="1" customHeight="1" x14ac:dyDescent="0.2">
      <c r="B68" s="1" t="s">
        <v>1</v>
      </c>
      <c r="E68" s="14"/>
      <c r="G68" s="30">
        <v>0</v>
      </c>
      <c r="H68" s="29"/>
    </row>
    <row r="69" spans="2:8" ht="12" hidden="1" customHeight="1" x14ac:dyDescent="0.2">
      <c r="B69" s="1" t="s">
        <v>37</v>
      </c>
      <c r="E69" s="14"/>
      <c r="G69" s="30">
        <v>0</v>
      </c>
      <c r="H69" s="29"/>
    </row>
    <row r="70" spans="2:8" ht="12" hidden="1" customHeight="1" x14ac:dyDescent="0.2">
      <c r="B70" s="1" t="s">
        <v>40</v>
      </c>
      <c r="E70" s="14"/>
      <c r="G70" s="30">
        <v>0</v>
      </c>
      <c r="H70" s="29"/>
    </row>
    <row r="71" spans="2:8" ht="12" customHeight="1" x14ac:dyDescent="0.2">
      <c r="B71" s="1" t="s">
        <v>36</v>
      </c>
      <c r="E71" s="14"/>
      <c r="G71" s="3">
        <v>451.5</v>
      </c>
      <c r="H71" s="29"/>
    </row>
    <row r="72" spans="2:8" ht="12" customHeight="1" x14ac:dyDescent="0.2">
      <c r="B72" s="1" t="s">
        <v>9</v>
      </c>
      <c r="E72" s="14"/>
      <c r="G72" s="35">
        <v>8976.7900000000009</v>
      </c>
      <c r="H72" s="29"/>
    </row>
    <row r="73" spans="2:8" ht="12" customHeight="1" x14ac:dyDescent="0.2">
      <c r="B73" s="12" t="s">
        <v>20</v>
      </c>
      <c r="G73" s="6">
        <f>SUM(G60:G72)</f>
        <v>22794.959999999999</v>
      </c>
      <c r="H73" s="29"/>
    </row>
    <row r="74" spans="2:8" ht="12" customHeight="1" x14ac:dyDescent="0.2">
      <c r="G74" s="15"/>
      <c r="H74" s="29"/>
    </row>
    <row r="75" spans="2:8" ht="12" customHeight="1" x14ac:dyDescent="0.2">
      <c r="B75" s="9" t="str">
        <f>B21</f>
        <v>4th Quarter Capital Budget:</v>
      </c>
      <c r="C75" s="12"/>
      <c r="H75" s="29"/>
    </row>
    <row r="76" spans="2:8" ht="12" customHeight="1" x14ac:dyDescent="0.2">
      <c r="B76" s="1" t="s">
        <v>29</v>
      </c>
      <c r="G76" s="2">
        <v>0</v>
      </c>
      <c r="H76" s="29"/>
    </row>
    <row r="77" spans="2:8" ht="12" customHeight="1" x14ac:dyDescent="0.2">
      <c r="B77" s="1" t="s">
        <v>17</v>
      </c>
      <c r="C77" s="12"/>
      <c r="G77" s="4">
        <v>0</v>
      </c>
      <c r="H77" s="29"/>
    </row>
    <row r="78" spans="2:8" ht="12" customHeight="1" x14ac:dyDescent="0.2">
      <c r="B78" s="12" t="s">
        <v>24</v>
      </c>
      <c r="C78" s="12"/>
      <c r="G78" s="6">
        <f>SUM(G76:G77)</f>
        <v>0</v>
      </c>
      <c r="H78" s="29"/>
    </row>
    <row r="79" spans="2:8" x14ac:dyDescent="0.2">
      <c r="C79" s="12"/>
      <c r="H79" s="29"/>
    </row>
    <row r="80" spans="2:8" x14ac:dyDescent="0.2">
      <c r="C80" s="12" t="s">
        <v>22</v>
      </c>
      <c r="G80" s="6">
        <f>SUM(G73,G78)</f>
        <v>22794.959999999999</v>
      </c>
      <c r="H80" s="29"/>
    </row>
    <row r="81" spans="2:8" x14ac:dyDescent="0.2">
      <c r="C81" s="12"/>
      <c r="H81" s="29"/>
    </row>
    <row r="82" spans="2:8" x14ac:dyDescent="0.2">
      <c r="C82" s="12"/>
      <c r="H82" s="29"/>
    </row>
    <row r="83" spans="2:8" ht="15.75" x14ac:dyDescent="0.25">
      <c r="B83" s="38" t="s">
        <v>8</v>
      </c>
      <c r="C83" s="38"/>
      <c r="D83" s="38"/>
      <c r="E83" s="38"/>
      <c r="F83" s="38"/>
      <c r="G83" s="38"/>
      <c r="H83" s="29"/>
    </row>
    <row r="84" spans="2:8" ht="12" customHeight="1" x14ac:dyDescent="0.2">
      <c r="B84" s="39" t="s">
        <v>0</v>
      </c>
      <c r="C84" s="39"/>
      <c r="D84" s="39"/>
      <c r="E84" s="39"/>
      <c r="F84" s="39"/>
      <c r="G84" s="39"/>
      <c r="H84" s="29"/>
    </row>
    <row r="85" spans="2:8" ht="12" customHeight="1" x14ac:dyDescent="0.25">
      <c r="E85" s="16"/>
      <c r="F85" s="17"/>
      <c r="H85" s="29"/>
    </row>
    <row r="86" spans="2:8" ht="12" customHeight="1" x14ac:dyDescent="0.2">
      <c r="B86" s="9" t="str">
        <f>B5</f>
        <v>4th Quarter Operating Budget:</v>
      </c>
      <c r="G86" s="8"/>
      <c r="H86" s="29"/>
    </row>
    <row r="87" spans="2:8" ht="12" customHeight="1" x14ac:dyDescent="0.2">
      <c r="B87" s="1" t="s">
        <v>5</v>
      </c>
      <c r="E87" s="18"/>
      <c r="G87" s="29">
        <v>2203.36</v>
      </c>
      <c r="H87" s="29"/>
    </row>
    <row r="88" spans="2:8" ht="12" customHeight="1" x14ac:dyDescent="0.2">
      <c r="B88" s="1" t="s">
        <v>30</v>
      </c>
      <c r="E88" s="14"/>
      <c r="G88" s="3">
        <v>6.25</v>
      </c>
      <c r="H88" s="29"/>
    </row>
    <row r="89" spans="2:8" ht="12" customHeight="1" x14ac:dyDescent="0.2">
      <c r="B89" s="1" t="s">
        <v>31</v>
      </c>
      <c r="E89" s="14"/>
      <c r="G89" s="3">
        <v>2.2400000000000002</v>
      </c>
      <c r="H89" s="29"/>
    </row>
    <row r="90" spans="2:8" ht="12" customHeight="1" x14ac:dyDescent="0.2">
      <c r="B90" s="1" t="s">
        <v>32</v>
      </c>
      <c r="E90" s="14"/>
      <c r="G90" s="3">
        <v>239.95</v>
      </c>
      <c r="H90" s="29"/>
    </row>
    <row r="91" spans="2:8" ht="12" customHeight="1" x14ac:dyDescent="0.2">
      <c r="B91" s="1" t="s">
        <v>33</v>
      </c>
      <c r="E91" s="14"/>
      <c r="G91" s="3">
        <v>113.96</v>
      </c>
      <c r="H91" s="29"/>
    </row>
    <row r="92" spans="2:8" ht="12" customHeight="1" x14ac:dyDescent="0.2">
      <c r="B92" s="1" t="s">
        <v>34</v>
      </c>
      <c r="E92" s="14"/>
      <c r="G92" s="3">
        <v>2267.21</v>
      </c>
      <c r="H92" s="29"/>
    </row>
    <row r="93" spans="2:8" ht="12" customHeight="1" x14ac:dyDescent="0.2">
      <c r="B93" s="1" t="s">
        <v>35</v>
      </c>
      <c r="E93" s="14"/>
      <c r="G93" s="3">
        <v>237.91</v>
      </c>
      <c r="H93" s="29"/>
    </row>
    <row r="94" spans="2:8" ht="12" hidden="1" customHeight="1" x14ac:dyDescent="0.2">
      <c r="B94" s="1" t="s">
        <v>1</v>
      </c>
      <c r="E94" s="14"/>
      <c r="G94" s="3">
        <v>0</v>
      </c>
      <c r="H94" s="29"/>
    </row>
    <row r="95" spans="2:8" ht="12" hidden="1" customHeight="1" x14ac:dyDescent="0.2">
      <c r="B95" s="1" t="s">
        <v>37</v>
      </c>
      <c r="E95" s="14"/>
      <c r="G95" s="3">
        <v>0</v>
      </c>
      <c r="H95" s="29"/>
    </row>
    <row r="96" spans="2:8" ht="12" hidden="1" customHeight="1" x14ac:dyDescent="0.2">
      <c r="B96" s="1" t="s">
        <v>40</v>
      </c>
      <c r="E96" s="14"/>
      <c r="G96" s="3">
        <v>0</v>
      </c>
      <c r="H96" s="29"/>
    </row>
    <row r="97" spans="2:8" ht="12" customHeight="1" x14ac:dyDescent="0.2">
      <c r="B97" s="1" t="s">
        <v>36</v>
      </c>
      <c r="E97" s="14"/>
      <c r="G97" s="3">
        <v>1.25</v>
      </c>
      <c r="H97" s="29"/>
    </row>
    <row r="98" spans="2:8" ht="12" customHeight="1" x14ac:dyDescent="0.2">
      <c r="B98" s="1" t="s">
        <v>9</v>
      </c>
      <c r="E98" s="14"/>
      <c r="G98" s="35">
        <v>3803.99</v>
      </c>
      <c r="H98" s="29"/>
    </row>
    <row r="99" spans="2:8" ht="12" customHeight="1" x14ac:dyDescent="0.2">
      <c r="B99" s="12" t="s">
        <v>21</v>
      </c>
      <c r="G99" s="6">
        <f>SUM(G87:G98)</f>
        <v>8876.119999999999</v>
      </c>
      <c r="H99" s="29"/>
    </row>
    <row r="100" spans="2:8" ht="12" customHeight="1" x14ac:dyDescent="0.2">
      <c r="B100" s="12"/>
      <c r="G100" s="15"/>
      <c r="H100" s="29"/>
    </row>
    <row r="101" spans="2:8" ht="12" customHeight="1" x14ac:dyDescent="0.2">
      <c r="B101" s="9" t="str">
        <f>B21</f>
        <v>4th Quarter Capital Budget:</v>
      </c>
      <c r="C101" s="12"/>
      <c r="H101" s="29"/>
    </row>
    <row r="102" spans="2:8" ht="12" customHeight="1" x14ac:dyDescent="0.2">
      <c r="B102" s="1" t="s">
        <v>29</v>
      </c>
      <c r="G102" s="2">
        <v>0</v>
      </c>
      <c r="H102" s="29"/>
    </row>
    <row r="103" spans="2:8" ht="12" customHeight="1" x14ac:dyDescent="0.2">
      <c r="B103" s="1" t="s">
        <v>17</v>
      </c>
      <c r="C103" s="12"/>
      <c r="G103" s="4">
        <v>0</v>
      </c>
      <c r="H103" s="29"/>
    </row>
    <row r="104" spans="2:8" ht="12" customHeight="1" x14ac:dyDescent="0.2">
      <c r="B104" s="12" t="s">
        <v>23</v>
      </c>
      <c r="C104" s="12"/>
      <c r="G104" s="6">
        <f>SUM(G102:G103)</f>
        <v>0</v>
      </c>
      <c r="H104" s="29"/>
    </row>
    <row r="105" spans="2:8" ht="12" customHeight="1" x14ac:dyDescent="0.2">
      <c r="C105" s="12"/>
      <c r="H105" s="29"/>
    </row>
    <row r="106" spans="2:8" ht="12" customHeight="1" x14ac:dyDescent="0.2">
      <c r="C106" s="12" t="s">
        <v>25</v>
      </c>
      <c r="G106" s="6">
        <f>SUM(G99,G104)</f>
        <v>8876.119999999999</v>
      </c>
      <c r="H106" s="29"/>
    </row>
    <row r="107" spans="2:8" ht="12" customHeight="1" x14ac:dyDescent="0.25">
      <c r="G107" s="19"/>
      <c r="H107" s="29"/>
    </row>
    <row r="108" spans="2:8" ht="15" customHeight="1" x14ac:dyDescent="0.25">
      <c r="G108" s="19"/>
      <c r="H108" s="29"/>
    </row>
    <row r="109" spans="2:8" ht="15.75" x14ac:dyDescent="0.25">
      <c r="B109" s="38" t="s">
        <v>6</v>
      </c>
      <c r="C109" s="38"/>
      <c r="D109" s="38"/>
      <c r="E109" s="38"/>
      <c r="F109" s="38"/>
      <c r="G109" s="38"/>
      <c r="H109" s="29"/>
    </row>
    <row r="110" spans="2:8" ht="12" customHeight="1" x14ac:dyDescent="0.2">
      <c r="B110" s="39" t="s">
        <v>0</v>
      </c>
      <c r="C110" s="39"/>
      <c r="D110" s="39"/>
      <c r="E110" s="39"/>
      <c r="F110" s="39"/>
      <c r="G110" s="39"/>
      <c r="H110" s="29"/>
    </row>
    <row r="111" spans="2:8" ht="12" customHeight="1" x14ac:dyDescent="0.2">
      <c r="H111" s="29"/>
    </row>
    <row r="112" spans="2:8" ht="12" customHeight="1" x14ac:dyDescent="0.2">
      <c r="B112" s="9" t="str">
        <f>B5</f>
        <v>4th Quarter Operating Budget:</v>
      </c>
      <c r="E112" s="20"/>
      <c r="F112" s="10"/>
      <c r="G112" s="8"/>
      <c r="H112" s="29"/>
    </row>
    <row r="113" spans="2:8" ht="12" customHeight="1" x14ac:dyDescent="0.2">
      <c r="B113" s="1" t="s">
        <v>5</v>
      </c>
      <c r="E113" s="14"/>
      <c r="F113" s="14"/>
      <c r="G113" s="2">
        <v>3427.25</v>
      </c>
      <c r="H113" s="29"/>
    </row>
    <row r="114" spans="2:8" ht="12" customHeight="1" x14ac:dyDescent="0.2">
      <c r="B114" s="1" t="s">
        <v>30</v>
      </c>
      <c r="E114" s="14"/>
      <c r="F114" s="14"/>
      <c r="G114" s="3">
        <v>45.33</v>
      </c>
      <c r="H114" s="29"/>
    </row>
    <row r="115" spans="2:8" ht="12" customHeight="1" x14ac:dyDescent="0.2">
      <c r="B115" s="1" t="s">
        <v>31</v>
      </c>
      <c r="E115" s="14"/>
      <c r="F115" s="14"/>
      <c r="G115" s="3">
        <v>1.94</v>
      </c>
      <c r="H115" s="29"/>
    </row>
    <row r="116" spans="2:8" ht="12" customHeight="1" x14ac:dyDescent="0.2">
      <c r="B116" s="1" t="s">
        <v>39</v>
      </c>
      <c r="E116" s="14"/>
      <c r="F116" s="14"/>
      <c r="G116" s="3">
        <v>3856.61</v>
      </c>
      <c r="H116" s="29"/>
    </row>
    <row r="117" spans="2:8" ht="12" customHeight="1" x14ac:dyDescent="0.2">
      <c r="B117" s="1" t="s">
        <v>32</v>
      </c>
      <c r="E117" s="14"/>
      <c r="F117" s="14"/>
      <c r="G117" s="3">
        <v>419.55</v>
      </c>
      <c r="H117" s="29"/>
    </row>
    <row r="118" spans="2:8" ht="12" customHeight="1" x14ac:dyDescent="0.2">
      <c r="B118" s="1" t="s">
        <v>33</v>
      </c>
      <c r="E118" s="14"/>
      <c r="F118" s="14"/>
      <c r="G118" s="3">
        <v>813.99</v>
      </c>
      <c r="H118" s="29"/>
    </row>
    <row r="119" spans="2:8" ht="12" customHeight="1" x14ac:dyDescent="0.2">
      <c r="B119" s="1" t="s">
        <v>34</v>
      </c>
      <c r="E119" s="14"/>
      <c r="F119" s="14"/>
      <c r="G119" s="3">
        <v>1237.97</v>
      </c>
      <c r="H119" s="29"/>
    </row>
    <row r="120" spans="2:8" ht="12" customHeight="1" x14ac:dyDescent="0.2">
      <c r="B120" s="1" t="s">
        <v>35</v>
      </c>
      <c r="E120" s="14"/>
      <c r="F120" s="14"/>
      <c r="G120" s="3">
        <v>796.95</v>
      </c>
      <c r="H120" s="29"/>
    </row>
    <row r="121" spans="2:8" ht="12" hidden="1" customHeight="1" x14ac:dyDescent="0.2">
      <c r="B121" s="1" t="s">
        <v>1</v>
      </c>
      <c r="E121" s="14"/>
      <c r="F121" s="14"/>
      <c r="G121" s="3">
        <v>0</v>
      </c>
      <c r="H121" s="29"/>
    </row>
    <row r="122" spans="2:8" ht="12" hidden="1" customHeight="1" x14ac:dyDescent="0.2">
      <c r="B122" s="1" t="s">
        <v>37</v>
      </c>
      <c r="E122" s="14"/>
      <c r="F122" s="14"/>
      <c r="G122" s="3">
        <v>0</v>
      </c>
      <c r="H122" s="29"/>
    </row>
    <row r="123" spans="2:8" ht="12" hidden="1" customHeight="1" x14ac:dyDescent="0.2">
      <c r="B123" s="1" t="s">
        <v>40</v>
      </c>
      <c r="E123" s="14"/>
      <c r="F123" s="14"/>
      <c r="G123" s="3">
        <v>0</v>
      </c>
      <c r="H123" s="29"/>
    </row>
    <row r="124" spans="2:8" ht="12" customHeight="1" x14ac:dyDescent="0.2">
      <c r="B124" s="1" t="s">
        <v>36</v>
      </c>
      <c r="E124" s="14"/>
      <c r="G124" s="3">
        <v>0.28999999999999998</v>
      </c>
      <c r="H124" s="29"/>
    </row>
    <row r="125" spans="2:8" ht="12" customHeight="1" x14ac:dyDescent="0.2">
      <c r="B125" s="1" t="s">
        <v>9</v>
      </c>
      <c r="E125" s="14"/>
      <c r="F125" s="14"/>
      <c r="G125" s="4">
        <v>12625.6</v>
      </c>
      <c r="H125" s="29"/>
    </row>
    <row r="126" spans="2:8" x14ac:dyDescent="0.2">
      <c r="B126" s="12" t="s">
        <v>26</v>
      </c>
      <c r="C126" s="12"/>
      <c r="E126" s="14"/>
      <c r="F126" s="20"/>
      <c r="G126" s="6">
        <f>SUM(G113:G125)</f>
        <v>23225.480000000003</v>
      </c>
      <c r="H126" s="29"/>
    </row>
    <row r="127" spans="2:8" ht="12" customHeight="1" x14ac:dyDescent="0.2">
      <c r="F127" s="14"/>
      <c r="H127" s="29"/>
    </row>
    <row r="128" spans="2:8" ht="12" customHeight="1" x14ac:dyDescent="0.2">
      <c r="B128" s="9" t="str">
        <f>B21</f>
        <v>4th Quarter Capital Budget:</v>
      </c>
      <c r="C128" s="12"/>
      <c r="H128" s="29"/>
    </row>
    <row r="129" spans="1:8" ht="12" customHeight="1" x14ac:dyDescent="0.2">
      <c r="B129" s="1" t="s">
        <v>29</v>
      </c>
      <c r="G129" s="2">
        <v>0</v>
      </c>
      <c r="H129" s="29"/>
    </row>
    <row r="130" spans="1:8" ht="12" customHeight="1" x14ac:dyDescent="0.2">
      <c r="B130" s="1" t="s">
        <v>17</v>
      </c>
      <c r="C130" s="12"/>
      <c r="G130" s="4">
        <v>0</v>
      </c>
      <c r="H130" s="29"/>
    </row>
    <row r="131" spans="1:8" ht="12" customHeight="1" x14ac:dyDescent="0.2">
      <c r="B131" s="12" t="s">
        <v>27</v>
      </c>
      <c r="C131" s="12"/>
      <c r="G131" s="6">
        <f>SUM(G129:G130)</f>
        <v>0</v>
      </c>
      <c r="H131" s="29"/>
    </row>
    <row r="132" spans="1:8" ht="12" customHeight="1" x14ac:dyDescent="0.2">
      <c r="C132" s="12"/>
      <c r="H132" s="29"/>
    </row>
    <row r="133" spans="1:8" x14ac:dyDescent="0.2">
      <c r="C133" s="12" t="s">
        <v>28</v>
      </c>
      <c r="G133" s="6">
        <f>SUM(G126,G131)</f>
        <v>23225.480000000003</v>
      </c>
      <c r="H133" s="29"/>
    </row>
    <row r="134" spans="1:8" x14ac:dyDescent="0.2">
      <c r="C134" s="12"/>
      <c r="G134" s="6"/>
      <c r="H134" s="31"/>
    </row>
    <row r="135" spans="1:8" x14ac:dyDescent="0.2">
      <c r="B135" s="12"/>
      <c r="F135" s="20"/>
      <c r="G135" s="21"/>
      <c r="H135" s="32"/>
    </row>
    <row r="136" spans="1:8" s="24" customFormat="1" x14ac:dyDescent="0.2">
      <c r="A136" s="22"/>
      <c r="B136" s="22"/>
      <c r="C136" s="22"/>
      <c r="D136" s="22"/>
      <c r="E136" s="22"/>
      <c r="F136" s="22"/>
      <c r="G136" s="23"/>
      <c r="H136" s="33"/>
    </row>
    <row r="137" spans="1:8" s="24" customFormat="1" x14ac:dyDescent="0.2">
      <c r="A137" s="22"/>
      <c r="B137" s="22"/>
      <c r="C137" s="22"/>
      <c r="D137" s="22"/>
      <c r="E137" s="22"/>
      <c r="F137" s="22"/>
      <c r="G137" s="25"/>
      <c r="H137" s="34"/>
    </row>
  </sheetData>
  <mergeCells count="10">
    <mergeCell ref="B110:G110"/>
    <mergeCell ref="B30:G30"/>
    <mergeCell ref="B31:G31"/>
    <mergeCell ref="B57:G57"/>
    <mergeCell ref="B83:G83"/>
    <mergeCell ref="B56:G56"/>
    <mergeCell ref="B2:G2"/>
    <mergeCell ref="B3:G3"/>
    <mergeCell ref="B84:G84"/>
    <mergeCell ref="B109:G109"/>
  </mergeCells>
  <printOptions horizontalCentered="1"/>
  <pageMargins left="0.5" right="0.5" top="1.25" bottom="0.75" header="0.5" footer="0.5"/>
  <pageSetup scale="44" orientation="portrait" r:id="rId1"/>
  <headerFooter alignWithMargins="0">
    <oddHeader>&amp;C&amp;"Times New Roman,Bold"&amp;12Universal Service Administrative Company 
&amp;"Times New Roman,Regular"  4th Quarter 2024 Budget
&amp;R&amp;"Times New Roman,Regular"Available for Public Use
Appendix M01
 4Q2024
Page &amp;P of &amp;N</oddHeader>
    <oddFooter>&amp;L&amp;"Times New Roman,Regular"USAC&amp;R&amp;"Times New Roman,Regular"August 2, 2024</oddFooter>
  </headerFooter>
  <rowBreaks count="2" manualBreakCount="2">
    <brk id="53" max="16383" man="1"/>
    <brk id="10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Props1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558E15-1ED6-46E2-81E2-631C75FB5ECD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f92b86cd-f024-403d-a7f3-8158e59dc517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M01 - 4Q</vt:lpstr>
      <vt:lpstr>'M01 - 4Q'!Print_Area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Andrea Payne</cp:lastModifiedBy>
  <cp:lastPrinted>2024-07-01T16:44:13Z</cp:lastPrinted>
  <dcterms:created xsi:type="dcterms:W3CDTF">1999-01-29T20:28:31Z</dcterms:created>
  <dcterms:modified xsi:type="dcterms:W3CDTF">2024-07-12T23:03:11Z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