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2Q2024\Step 2 - Filing Finished\Excel and CD\M0\"/>
    </mc:Choice>
  </mc:AlternateContent>
  <xr:revisionPtr revIDLastSave="0" documentId="8_{A3F2473B-2F4A-46F3-8F37-8B10186201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G33" i="1"/>
  <c r="G32" i="1"/>
  <c r="G31" i="1"/>
  <c r="G30" i="1"/>
  <c r="G29" i="1"/>
  <c r="G28" i="1"/>
  <c r="G27" i="1"/>
  <c r="G26" i="1"/>
  <c r="G25" i="1"/>
  <c r="G24" i="1"/>
  <c r="G10" i="1"/>
  <c r="G13" i="1"/>
  <c r="G16" i="1"/>
  <c r="G17" i="1"/>
  <c r="G19" i="1"/>
  <c r="G11" i="1" l="1"/>
  <c r="G14" i="1"/>
  <c r="G12" i="1"/>
  <c r="G18" i="1"/>
  <c r="G15" i="1"/>
  <c r="C20" i="1"/>
  <c r="C34" i="1" s="1"/>
  <c r="C48" i="1" s="1"/>
  <c r="C61" i="1" s="1"/>
  <c r="D20" i="1"/>
  <c r="D34" i="1" s="1"/>
  <c r="D48" i="1" s="1"/>
  <c r="D61" i="1" s="1"/>
  <c r="E20" i="1"/>
  <c r="E34" i="1" s="1"/>
  <c r="E48" i="1" s="1"/>
  <c r="E61" i="1" s="1"/>
  <c r="F20" i="1"/>
  <c r="F34" i="1" s="1"/>
  <c r="F48" i="1" s="1"/>
  <c r="F61" i="1" s="1"/>
  <c r="B20" i="1"/>
  <c r="B34" i="1" s="1"/>
  <c r="B48" i="1" s="1"/>
  <c r="B61" i="1" s="1"/>
  <c r="G20" i="1" l="1"/>
  <c r="G34" i="1" s="1"/>
  <c r="G48" i="1" s="1"/>
  <c r="G61" i="1" s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<sst xmlns="http://schemas.openxmlformats.org/spreadsheetml/2006/main" count="57" uniqueCount="27">
  <si>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</si>
  <si>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</si>
  <si>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</si>
  <si>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</si>
  <si>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</si>
  <si>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</si>
  <si>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</si>
  <si>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</si>
  <si>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</si>
  <si>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</si>
  <si>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</si>
  <si>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</si>
  <si>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</si>
  <si>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</si>
  <si>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</si>
  <si>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</si>
  <si>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</si>
  <si>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</si>
  <si>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12/31/22</t>
  </si>
  <si>
    <t>First Q 2023 Activity:</t>
  </si>
  <si>
    <t>Second Q 2023 Activity:</t>
  </si>
  <si>
    <t>Third Q 2023 Activity:</t>
  </si>
  <si>
    <t>Fourth Q 2023 Activity:</t>
  </si>
  <si>
    <t>Fund Balance 12/31/23</t>
  </si>
  <si>
    <t>Fund Balance 3/31/23</t>
  </si>
  <si>
    <t>Fund Balance 6/30/23</t>
  </si>
  <si>
    <t>Fund Balance 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</si>
</sst>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/>
    <xf numFmtId="39" fontId="3" fillId="0" borderId="1" xfId="2" applyFont="1" applyBorder="1" applyAlignment="1">
      <alignment horizontal="center"/>
    </xf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4" fillId="0" borderId="1" xfId="1" applyFont="1" applyBorder="1"/>
    <xf numFmtId="0" fontId="2" fillId="0" borderId="0" xfId="1" applyFont="1" applyAlignment="1">
      <alignment horizontal="center"/>
    </xf>
  </cellXfs>
  <cellStyles count="3">
    <cellStyle name="Comma_Copy of ACCRUAL TEMPLATE" xfId="2" xr:uid="{00000000-0005-0000-0000-000000000000}"/>
    <cellStyle name="Normal" xfId="0" builtinId="0"/>
    <cellStyle name="Normal 13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zoomScale="115" zoomScaleNormal="115" zoomScaleSheetLayoutView="100" zoomScalePageLayoutView="115" workbookViewId="0">
      <selection activeCell="A3" sqref="A3:G3"/>
    </sheetView>
  </sheetViews>
  <sheetFormatPr defaultColWidth="13.90625" defaultRowHeight="13" x14ac:dyDescent="0.3"/>
  <cols>
    <col min="1" max="1" width="24.453125" style="1" customWidth="1"/>
    <col min="2" max="7" width="20.90625" style="11" customWidth="1"/>
    <col min="8" max="16384" width="13.90625" style="1"/>
  </cols>
  <sheetData>
    <row r="1" spans="1:17" ht="15" x14ac:dyDescent="0.3">
      <c r="A1" s="14" t="s">
        <v>0</v>
      </c>
      <c r="B1" s="14"/>
      <c r="C1" s="14"/>
      <c r="D1" s="14"/>
      <c r="E1" s="14"/>
      <c r="F1" s="14"/>
      <c r="G1" s="14"/>
    </row>
    <row r="2" spans="1:17" ht="15" x14ac:dyDescent="0.3">
      <c r="A2" s="14" t="s">
        <v>1</v>
      </c>
      <c r="B2" s="14"/>
      <c r="C2" s="14"/>
      <c r="D2" s="14"/>
      <c r="E2" s="14"/>
      <c r="F2" s="14"/>
      <c r="G2" s="14"/>
    </row>
    <row r="3" spans="1:17" ht="15" x14ac:dyDescent="0.3">
      <c r="A3" s="14">
        <v>2023</v>
      </c>
      <c r="B3" s="14"/>
      <c r="C3" s="14"/>
      <c r="D3" s="14"/>
      <c r="E3" s="14"/>
      <c r="F3" s="14"/>
      <c r="G3" s="14"/>
    </row>
    <row r="5" spans="1:17" x14ac:dyDescent="0.3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7" spans="1:17" s="5" customFormat="1" ht="13.5" thickBot="1" x14ac:dyDescent="0.35">
      <c r="A7" s="5" t="s">
        <v>18</v>
      </c>
      <c r="B7" s="3">
        <v>3763042981.8716874</v>
      </c>
      <c r="C7" s="3">
        <v>870437166.32322216</v>
      </c>
      <c r="D7" s="3">
        <v>303992863.26088101</v>
      </c>
      <c r="E7" s="3">
        <v>1006094457.924206</v>
      </c>
      <c r="F7" s="3">
        <v>72030085.25</v>
      </c>
      <c r="G7" s="4">
        <v>6015597554.6299963</v>
      </c>
    </row>
    <row r="8" spans="1:17" ht="13.5" thickTop="1" x14ac:dyDescent="0.3">
      <c r="B8" s="6"/>
      <c r="C8" s="6"/>
      <c r="D8" s="6"/>
      <c r="E8" s="6"/>
      <c r="F8" s="6"/>
      <c r="G8" s="6"/>
    </row>
    <row r="9" spans="1:17" x14ac:dyDescent="0.3">
      <c r="A9" s="13" t="s">
        <v>19</v>
      </c>
      <c r="B9" s="7"/>
      <c r="C9" s="7"/>
      <c r="D9" s="7"/>
      <c r="E9" s="7"/>
      <c r="F9" s="7"/>
      <c r="G9" s="7"/>
    </row>
    <row r="10" spans="1:17" x14ac:dyDescent="0.3">
      <c r="A10" s="1" t="s">
        <v>8</v>
      </c>
      <c r="B10" s="7">
        <v>698269896.17000008</v>
      </c>
      <c r="C10" s="7">
        <v>1154182749.3699999</v>
      </c>
      <c r="D10" s="7">
        <v>201608631.86000001</v>
      </c>
      <c r="E10" s="7">
        <v>70829699.099999994</v>
      </c>
      <c r="F10" s="7">
        <v>8533698.6799999997</v>
      </c>
      <c r="G10" s="7">
        <f>SUM(B10:F10)</f>
        <v>2133424675.1800001</v>
      </c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3">
      <c r="A11" s="1" t="s">
        <v>9</v>
      </c>
      <c r="B11" s="7">
        <v>401183.79</v>
      </c>
      <c r="C11" s="7">
        <v>1786799.4900000002</v>
      </c>
      <c r="D11" s="7">
        <v>111868.85</v>
      </c>
      <c r="E11" s="7">
        <v>46199.689999999995</v>
      </c>
      <c r="F11" s="7">
        <v>4802.05</v>
      </c>
      <c r="G11" s="7">
        <f t="shared" ref="G11:G19" si="0">SUM(B11:F11)</f>
        <v>2350853.87</v>
      </c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3">
      <c r="A12" s="1" t="s">
        <v>10</v>
      </c>
      <c r="B12" s="7">
        <v>320215.07</v>
      </c>
      <c r="C12" s="7">
        <v>529289.19000000006</v>
      </c>
      <c r="D12" s="7">
        <v>92454.39</v>
      </c>
      <c r="E12" s="7">
        <v>32481.34</v>
      </c>
      <c r="F12" s="7">
        <v>3913.41</v>
      </c>
      <c r="G12" s="7">
        <f t="shared" si="0"/>
        <v>978353.4</v>
      </c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3">
      <c r="A13" s="1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3">
      <c r="A14" s="1" t="s">
        <v>12</v>
      </c>
      <c r="B14" s="7">
        <v>-954744.62</v>
      </c>
      <c r="C14" s="7">
        <v>-1578114.3800000001</v>
      </c>
      <c r="D14" s="7">
        <v>-275659.54000000004</v>
      </c>
      <c r="E14" s="7">
        <v>-96845.47</v>
      </c>
      <c r="F14" s="7">
        <v>-11668.130000000001</v>
      </c>
      <c r="G14" s="7">
        <f t="shared" si="0"/>
        <v>-2917032.14</v>
      </c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3">
      <c r="A15" s="1" t="s">
        <v>13</v>
      </c>
      <c r="B15" s="7">
        <v>-3958973.6399999997</v>
      </c>
      <c r="C15" s="7">
        <v>-3876034.88</v>
      </c>
      <c r="D15" s="7">
        <v>-7358979.3099999996</v>
      </c>
      <c r="E15" s="7">
        <v>11229253.98</v>
      </c>
      <c r="F15" s="7">
        <v>0</v>
      </c>
      <c r="G15" s="7">
        <f t="shared" si="0"/>
        <v>-3964733.8499999978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3">
      <c r="A16" s="1" t="s">
        <v>14</v>
      </c>
      <c r="B16" s="7">
        <v>-530156049.87</v>
      </c>
      <c r="C16" s="7">
        <v>-1069730581.9400001</v>
      </c>
      <c r="D16" s="7">
        <v>-313905575.62</v>
      </c>
      <c r="E16" s="7">
        <v>-97037993.770000011</v>
      </c>
      <c r="F16" s="7">
        <v>-4616122.96</v>
      </c>
      <c r="G16" s="7">
        <f t="shared" si="0"/>
        <v>-2015446324.1599998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3">
      <c r="A17" s="1" t="s">
        <v>15</v>
      </c>
      <c r="B17" s="7">
        <v>0</v>
      </c>
      <c r="C17" s="7">
        <v>8466000</v>
      </c>
      <c r="D17" s="7">
        <v>120567000</v>
      </c>
      <c r="E17" s="7">
        <v>0</v>
      </c>
      <c r="F17" s="7">
        <v>0</v>
      </c>
      <c r="G17" s="7">
        <f t="shared" si="0"/>
        <v>129033000</v>
      </c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3">
      <c r="A18" s="1" t="s">
        <v>16</v>
      </c>
      <c r="B18" s="7">
        <v>-18822487.800000001</v>
      </c>
      <c r="C18" s="7">
        <v>-17250396.380000003</v>
      </c>
      <c r="D18" s="7">
        <v>-18912662.710000001</v>
      </c>
      <c r="E18" s="7">
        <v>-6079916.879999999</v>
      </c>
      <c r="F18" s="7">
        <v>-67729.89</v>
      </c>
      <c r="G18" s="7">
        <f t="shared" si="0"/>
        <v>-61133193.660000011</v>
      </c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3.5" thickBot="1" x14ac:dyDescent="0.35">
      <c r="A19" s="1" t="s">
        <v>17</v>
      </c>
      <c r="B19" s="7">
        <v>19304.310000000001</v>
      </c>
      <c r="C19" s="7">
        <v>33134.54</v>
      </c>
      <c r="D19" s="7">
        <v>5573.6600000000008</v>
      </c>
      <c r="E19" s="7">
        <v>1958.1499999999999</v>
      </c>
      <c r="F19" s="7">
        <v>235.91</v>
      </c>
      <c r="G19" s="7">
        <f t="shared" si="0"/>
        <v>60206.570000000014</v>
      </c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4" thickTop="1" thickBot="1" x14ac:dyDescent="0.35">
      <c r="A20" s="5" t="s">
        <v>24</v>
      </c>
      <c r="B20" s="9">
        <f>SUM(B7:B19)</f>
        <v>3908161325.2816863</v>
      </c>
      <c r="C20" s="9">
        <f t="shared" ref="C20:E20" si="1">SUM(C7:C19)</f>
        <v>943000011.33322179</v>
      </c>
      <c r="D20" s="9">
        <f t="shared" si="1"/>
        <v>285925514.84088105</v>
      </c>
      <c r="E20" s="9">
        <f t="shared" si="1"/>
        <v>985019294.06420588</v>
      </c>
      <c r="F20" s="9">
        <f>SUM(F7:F19)</f>
        <v>75877214.320000008</v>
      </c>
      <c r="G20" s="9">
        <f>SUM(G7:G19)</f>
        <v>6197983359.8399954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3.5" thickTop="1" x14ac:dyDescent="0.3">
      <c r="B21" s="7"/>
      <c r="C21" s="7"/>
      <c r="D21" s="7"/>
      <c r="E21" s="7"/>
      <c r="F21" s="7"/>
      <c r="G21" s="7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3">
      <c r="B22" s="6"/>
      <c r="C22" s="6"/>
      <c r="D22" s="6"/>
      <c r="E22" s="6"/>
      <c r="F22" s="6"/>
      <c r="G22" s="6"/>
    </row>
    <row r="23" spans="1:17" x14ac:dyDescent="0.3">
      <c r="A23" s="13" t="s">
        <v>20</v>
      </c>
      <c r="B23" s="7"/>
      <c r="C23" s="7"/>
      <c r="D23" s="7"/>
      <c r="E23" s="7"/>
      <c r="F23" s="7"/>
      <c r="G23" s="7"/>
    </row>
    <row r="24" spans="1:17" x14ac:dyDescent="0.3">
      <c r="A24" s="1" t="s">
        <v>8</v>
      </c>
      <c r="B24" s="7">
        <v>608574879.27999997</v>
      </c>
      <c r="C24" s="7">
        <v>971887385.4000001</v>
      </c>
      <c r="D24" s="7">
        <v>201818327.48000002</v>
      </c>
      <c r="E24" s="7">
        <v>159114739.34999999</v>
      </c>
      <c r="F24" s="7">
        <v>8579716.3300000001</v>
      </c>
      <c r="G24" s="7">
        <f>SUM(B24:F24)</f>
        <v>1949975047.8399999</v>
      </c>
    </row>
    <row r="25" spans="1:17" x14ac:dyDescent="0.3">
      <c r="A25" s="1" t="s">
        <v>9</v>
      </c>
      <c r="B25" s="7">
        <v>277021.68</v>
      </c>
      <c r="C25" s="7">
        <v>1582862.58</v>
      </c>
      <c r="D25" s="7">
        <v>94797.760000000009</v>
      </c>
      <c r="E25" s="7">
        <v>81702.06</v>
      </c>
      <c r="F25" s="7">
        <v>4011.33</v>
      </c>
      <c r="G25" s="7">
        <f t="shared" ref="G25:G33" si="2">SUM(B25:F25)</f>
        <v>2040395.4100000001</v>
      </c>
    </row>
    <row r="26" spans="1:17" x14ac:dyDescent="0.3">
      <c r="A26" s="1" t="s">
        <v>10</v>
      </c>
      <c r="B26" s="7">
        <v>387636.69999999995</v>
      </c>
      <c r="C26" s="7">
        <v>619026.38</v>
      </c>
      <c r="D26" s="7">
        <v>128549.83000000002</v>
      </c>
      <c r="E26" s="7">
        <v>101349.41999999998</v>
      </c>
      <c r="F26" s="7">
        <v>5464.9199999999992</v>
      </c>
      <c r="G26" s="7">
        <f t="shared" si="2"/>
        <v>1242027.2499999998</v>
      </c>
    </row>
    <row r="27" spans="1:17" x14ac:dyDescent="0.3">
      <c r="A27" s="1" t="s">
        <v>11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2"/>
        <v>0</v>
      </c>
    </row>
    <row r="28" spans="1:17" x14ac:dyDescent="0.3">
      <c r="A28" s="1" t="s">
        <v>12</v>
      </c>
      <c r="B28" s="7">
        <v>-1282562.93</v>
      </c>
      <c r="C28" s="7">
        <v>-2047499.56</v>
      </c>
      <c r="D28" s="7">
        <v>-425193.03</v>
      </c>
      <c r="E28" s="7">
        <v>-335224.65000000002</v>
      </c>
      <c r="F28" s="7">
        <v>-17665.010000000002</v>
      </c>
      <c r="G28" s="7">
        <f t="shared" si="2"/>
        <v>-4108145.18</v>
      </c>
    </row>
    <row r="29" spans="1:17" x14ac:dyDescent="0.3">
      <c r="A29" s="1" t="s">
        <v>13</v>
      </c>
      <c r="B29" s="7">
        <v>999497.02000000014</v>
      </c>
      <c r="C29" s="7">
        <v>2764695.84</v>
      </c>
      <c r="D29" s="7">
        <v>-133699</v>
      </c>
      <c r="E29" s="7">
        <v>119326.38000000006</v>
      </c>
      <c r="F29" s="7">
        <v>0</v>
      </c>
      <c r="G29" s="7">
        <f t="shared" si="2"/>
        <v>3749820.2399999998</v>
      </c>
    </row>
    <row r="30" spans="1:17" x14ac:dyDescent="0.3">
      <c r="A30" s="1" t="s">
        <v>14</v>
      </c>
      <c r="B30" s="7">
        <v>-546399311.74000001</v>
      </c>
      <c r="C30" s="7">
        <v>-1054593266.27</v>
      </c>
      <c r="D30" s="7">
        <v>-178277410.19999999</v>
      </c>
      <c r="E30" s="7">
        <v>-65470194.509999998</v>
      </c>
      <c r="F30" s="7">
        <v>-1542651.32</v>
      </c>
      <c r="G30" s="7">
        <f t="shared" si="2"/>
        <v>-1846282834.04</v>
      </c>
    </row>
    <row r="31" spans="1:17" x14ac:dyDescent="0.3">
      <c r="A31" s="1" t="s">
        <v>15</v>
      </c>
      <c r="B31" s="7">
        <v>0</v>
      </c>
      <c r="C31" s="7">
        <v>-389000</v>
      </c>
      <c r="D31" s="7">
        <v>-53014000</v>
      </c>
      <c r="E31" s="7">
        <v>0</v>
      </c>
      <c r="F31" s="7">
        <v>0</v>
      </c>
      <c r="G31" s="7">
        <f t="shared" si="2"/>
        <v>-53403000</v>
      </c>
    </row>
    <row r="32" spans="1:17" x14ac:dyDescent="0.3">
      <c r="A32" s="1" t="s">
        <v>16</v>
      </c>
      <c r="B32" s="7">
        <v>-22764418.390000001</v>
      </c>
      <c r="C32" s="7">
        <v>-19929662.290000003</v>
      </c>
      <c r="D32" s="7">
        <v>-21898185.420000002</v>
      </c>
      <c r="E32" s="7">
        <v>-5603742.4400000004</v>
      </c>
      <c r="F32" s="7">
        <v>-88101.569999999992</v>
      </c>
      <c r="G32" s="7">
        <f t="shared" si="2"/>
        <v>-70284110.109999999</v>
      </c>
    </row>
    <row r="33" spans="1:7" ht="13.5" thickBot="1" x14ac:dyDescent="0.35">
      <c r="A33" s="1" t="s">
        <v>17</v>
      </c>
      <c r="B33" s="7">
        <v>23294.51</v>
      </c>
      <c r="C33" s="7">
        <v>37814.79</v>
      </c>
      <c r="D33" s="7">
        <v>7722.56</v>
      </c>
      <c r="E33" s="7">
        <v>6088.5</v>
      </c>
      <c r="F33" s="7">
        <v>320.85000000000002</v>
      </c>
      <c r="G33" s="7">
        <f t="shared" si="2"/>
        <v>75241.210000000006</v>
      </c>
    </row>
    <row r="34" spans="1:7" ht="14" thickTop="1" thickBot="1" x14ac:dyDescent="0.35">
      <c r="A34" s="5" t="s">
        <v>25</v>
      </c>
      <c r="B34" s="9">
        <f>SUM(B24:B33,B20)</f>
        <v>3947977361.4116864</v>
      </c>
      <c r="C34" s="9">
        <f t="shared" ref="C34:G34" si="3">SUM(C24:C33,C20)</f>
        <v>842932368.20322204</v>
      </c>
      <c r="D34" s="9">
        <f t="shared" si="3"/>
        <v>234226424.82088107</v>
      </c>
      <c r="E34" s="9">
        <f t="shared" si="3"/>
        <v>1073033338.1742059</v>
      </c>
      <c r="F34" s="9">
        <f t="shared" si="3"/>
        <v>82818309.850000009</v>
      </c>
      <c r="G34" s="9">
        <f t="shared" si="3"/>
        <v>6180987802.4599953</v>
      </c>
    </row>
    <row r="35" spans="1:7" ht="13.5" thickTop="1" x14ac:dyDescent="0.3">
      <c r="B35" s="6"/>
      <c r="C35" s="6"/>
      <c r="D35" s="6"/>
      <c r="E35" s="6"/>
      <c r="F35" s="6"/>
      <c r="G35" s="6"/>
    </row>
    <row r="36" spans="1:7" x14ac:dyDescent="0.3">
      <c r="C36" s="6"/>
      <c r="D36" s="6"/>
      <c r="E36" s="6"/>
      <c r="F36" s="6"/>
      <c r="G36" s="6"/>
    </row>
    <row r="37" spans="1:7" x14ac:dyDescent="0.3">
      <c r="A37" s="13" t="s">
        <v>21</v>
      </c>
      <c r="B37" s="7"/>
      <c r="C37" s="7"/>
      <c r="D37" s="7"/>
      <c r="E37" s="7"/>
      <c r="F37" s="7"/>
      <c r="G37" s="7"/>
    </row>
    <row r="38" spans="1:7" x14ac:dyDescent="0.3">
      <c r="A38" s="1" t="s">
        <v>8</v>
      </c>
      <c r="B38" s="7">
        <v>605596404.38999999</v>
      </c>
      <c r="C38" s="7">
        <v>1078103946.79</v>
      </c>
      <c r="D38" s="7">
        <v>213577329.31999999</v>
      </c>
      <c r="E38" s="7">
        <v>68297380.390000001</v>
      </c>
      <c r="F38" s="7">
        <v>8685237.8200000003</v>
      </c>
      <c r="G38" s="7">
        <f>SUM(B38:F38)</f>
        <v>1974260298.7099998</v>
      </c>
    </row>
    <row r="39" spans="1:7" x14ac:dyDescent="0.3">
      <c r="A39" s="1" t="s">
        <v>9</v>
      </c>
      <c r="B39" s="7">
        <v>249130.20999999996</v>
      </c>
      <c r="C39" s="7">
        <v>1602268.17</v>
      </c>
      <c r="D39" s="7">
        <v>89246.47</v>
      </c>
      <c r="E39" s="7">
        <v>17199.830000000002</v>
      </c>
      <c r="F39" s="7">
        <v>3674.35</v>
      </c>
      <c r="G39" s="7">
        <f t="shared" ref="G39:G47" si="4">SUM(B39:F39)</f>
        <v>1961519.03</v>
      </c>
    </row>
    <row r="40" spans="1:7" x14ac:dyDescent="0.3">
      <c r="A40" s="1" t="s">
        <v>10</v>
      </c>
      <c r="B40" s="7">
        <v>541156.57000000007</v>
      </c>
      <c r="C40" s="7">
        <v>963075.26</v>
      </c>
      <c r="D40" s="7">
        <v>190851.18</v>
      </c>
      <c r="E40" s="7">
        <v>61030.04</v>
      </c>
      <c r="F40" s="7">
        <v>7761.0599999999995</v>
      </c>
      <c r="G40" s="7">
        <f t="shared" si="4"/>
        <v>1763874.11</v>
      </c>
    </row>
    <row r="41" spans="1:7" x14ac:dyDescent="0.3">
      <c r="A41" s="1" t="s">
        <v>11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4"/>
        <v>0</v>
      </c>
    </row>
    <row r="42" spans="1:7" x14ac:dyDescent="0.3">
      <c r="A42" s="1" t="s">
        <v>12</v>
      </c>
      <c r="B42" s="7">
        <v>-1970830.59</v>
      </c>
      <c r="C42" s="7">
        <v>-3507074.69</v>
      </c>
      <c r="D42" s="7">
        <v>-695167.48</v>
      </c>
      <c r="E42" s="7">
        <v>-222252.15</v>
      </c>
      <c r="F42" s="7">
        <v>-28147.66</v>
      </c>
      <c r="G42" s="7">
        <f t="shared" si="4"/>
        <v>-6423472.5700000003</v>
      </c>
    </row>
    <row r="43" spans="1:7" x14ac:dyDescent="0.3">
      <c r="A43" s="1" t="s">
        <v>13</v>
      </c>
      <c r="B43" s="7">
        <v>1336716.21</v>
      </c>
      <c r="C43" s="7">
        <v>-4721664.82</v>
      </c>
      <c r="D43" s="7">
        <v>7192.5599999999977</v>
      </c>
      <c r="E43" s="7">
        <v>87811.09999999986</v>
      </c>
      <c r="F43" s="7">
        <v>0</v>
      </c>
      <c r="G43" s="7">
        <f t="shared" si="4"/>
        <v>-3289944.95</v>
      </c>
    </row>
    <row r="44" spans="1:7" x14ac:dyDescent="0.3">
      <c r="A44" s="1" t="s">
        <v>14</v>
      </c>
      <c r="B44" s="7">
        <v>-736619806.17999995</v>
      </c>
      <c r="C44" s="7">
        <v>-981121304.97000003</v>
      </c>
      <c r="D44" s="7">
        <v>-230642825</v>
      </c>
      <c r="E44" s="7">
        <v>-119801250.56999999</v>
      </c>
      <c r="F44" s="7">
        <v>-983362.39</v>
      </c>
      <c r="G44" s="7">
        <f t="shared" si="4"/>
        <v>-2069168549.1100001</v>
      </c>
    </row>
    <row r="45" spans="1:7" x14ac:dyDescent="0.3">
      <c r="A45" s="1" t="s">
        <v>15</v>
      </c>
      <c r="B45" s="7">
        <v>0</v>
      </c>
      <c r="C45" s="7">
        <v>-21661000</v>
      </c>
      <c r="D45" s="7">
        <v>29153000</v>
      </c>
      <c r="E45" s="7">
        <v>0</v>
      </c>
      <c r="F45" s="7">
        <v>0</v>
      </c>
      <c r="G45" s="7">
        <f t="shared" si="4"/>
        <v>7492000</v>
      </c>
    </row>
    <row r="46" spans="1:7" x14ac:dyDescent="0.3">
      <c r="A46" s="1" t="s">
        <v>16</v>
      </c>
      <c r="B46" s="7">
        <v>-19237948.630000003</v>
      </c>
      <c r="C46" s="7">
        <v>-17530455.239999998</v>
      </c>
      <c r="D46" s="7">
        <v>-17646696.049999997</v>
      </c>
      <c r="E46" s="7">
        <v>-5060193.4799999995</v>
      </c>
      <c r="F46" s="7">
        <v>-81622.659999999989</v>
      </c>
      <c r="G46" s="7">
        <f t="shared" si="4"/>
        <v>-59556916.059999995</v>
      </c>
    </row>
    <row r="47" spans="1:7" ht="13.5" thickBot="1" x14ac:dyDescent="0.35">
      <c r="A47" s="1" t="s">
        <v>17</v>
      </c>
      <c r="B47" s="7">
        <v>13792.77</v>
      </c>
      <c r="C47" s="7">
        <v>24887.33</v>
      </c>
      <c r="D47" s="7">
        <v>4865.09</v>
      </c>
      <c r="E47" s="7">
        <v>1555.4199999999998</v>
      </c>
      <c r="F47" s="7">
        <v>196.98000000000002</v>
      </c>
      <c r="G47" s="7">
        <f t="shared" si="4"/>
        <v>45297.590000000004</v>
      </c>
    </row>
    <row r="48" spans="1:7" ht="14" thickTop="1" thickBot="1" x14ac:dyDescent="0.35">
      <c r="A48" s="5" t="s">
        <v>26</v>
      </c>
      <c r="B48" s="9">
        <f t="shared" ref="B48:F48" si="5">SUM(B38:B47,B34)</f>
        <v>3797885976.1616864</v>
      </c>
      <c r="C48" s="9">
        <f t="shared" si="5"/>
        <v>895085046.03322196</v>
      </c>
      <c r="D48" s="9">
        <f t="shared" si="5"/>
        <v>228264220.91088107</v>
      </c>
      <c r="E48" s="9">
        <f t="shared" si="5"/>
        <v>1016414618.7542059</v>
      </c>
      <c r="F48" s="9">
        <f t="shared" si="5"/>
        <v>90422047.350000009</v>
      </c>
      <c r="G48" s="9">
        <f>SUM(G38:G47,G34)</f>
        <v>6028071909.2099953</v>
      </c>
    </row>
    <row r="49" spans="1:7" ht="13.5" thickTop="1" x14ac:dyDescent="0.3"/>
    <row r="50" spans="1:7" x14ac:dyDescent="0.3">
      <c r="A50" s="13" t="s">
        <v>22</v>
      </c>
      <c r="B50" s="7"/>
      <c r="C50" s="7"/>
      <c r="D50" s="7"/>
      <c r="E50" s="7"/>
      <c r="F50" s="7"/>
      <c r="G50" s="7"/>
    </row>
    <row r="51" spans="1:7" x14ac:dyDescent="0.3">
      <c r="A51" s="1" t="s">
        <v>8</v>
      </c>
      <c r="B51" s="7">
        <v>655607825.65999997</v>
      </c>
      <c r="C51" s="7">
        <v>1072888826.9</v>
      </c>
      <c r="D51" s="7">
        <v>264250092.97999999</v>
      </c>
      <c r="E51" s="7">
        <v>97839433.159999996</v>
      </c>
      <c r="F51" s="7">
        <v>0</v>
      </c>
      <c r="G51" s="7">
        <f>SUM(B51:F51)</f>
        <v>2090586178.7</v>
      </c>
    </row>
    <row r="52" spans="1:7" x14ac:dyDescent="0.3">
      <c r="A52" s="1" t="s">
        <v>9</v>
      </c>
      <c r="B52" s="7">
        <v>423186.24</v>
      </c>
      <c r="C52" s="7">
        <v>1822153.94</v>
      </c>
      <c r="D52" s="7">
        <v>172809.38</v>
      </c>
      <c r="E52" s="7">
        <v>64837.250000000007</v>
      </c>
      <c r="F52" s="7">
        <v>-684.14</v>
      </c>
      <c r="G52" s="7">
        <f t="shared" ref="G52:G60" si="6">SUM(B52:F52)</f>
        <v>2482302.6699999995</v>
      </c>
    </row>
    <row r="53" spans="1:7" x14ac:dyDescent="0.3">
      <c r="A53" s="1" t="s">
        <v>10</v>
      </c>
      <c r="B53" s="7">
        <v>471959.56999999995</v>
      </c>
      <c r="C53" s="7">
        <v>772352.21</v>
      </c>
      <c r="D53" s="7">
        <v>190228.61</v>
      </c>
      <c r="E53" s="7">
        <v>70432.72</v>
      </c>
      <c r="F53" s="7">
        <v>0</v>
      </c>
      <c r="G53" s="7">
        <f t="shared" si="6"/>
        <v>1504973.1099999996</v>
      </c>
    </row>
    <row r="54" spans="1:7" x14ac:dyDescent="0.3">
      <c r="A54" s="1" t="s">
        <v>11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 t="shared" si="6"/>
        <v>0</v>
      </c>
    </row>
    <row r="55" spans="1:7" x14ac:dyDescent="0.3">
      <c r="A55" s="1" t="s">
        <v>12</v>
      </c>
      <c r="B55" s="7">
        <v>-1240614.19</v>
      </c>
      <c r="C55" s="7">
        <v>-2030239.81</v>
      </c>
      <c r="D55" s="7">
        <v>-500043.47</v>
      </c>
      <c r="E55" s="7">
        <v>-185142.68</v>
      </c>
      <c r="F55" s="7">
        <v>0</v>
      </c>
      <c r="G55" s="7">
        <f t="shared" si="6"/>
        <v>-3956040.15</v>
      </c>
    </row>
    <row r="56" spans="1:7" x14ac:dyDescent="0.3">
      <c r="A56" s="1" t="s">
        <v>13</v>
      </c>
      <c r="B56" s="7">
        <v>-4240634.17</v>
      </c>
      <c r="C56" s="7">
        <v>-1916685.14</v>
      </c>
      <c r="D56" s="7">
        <v>-953</v>
      </c>
      <c r="E56" s="7">
        <v>1038625.9099999999</v>
      </c>
      <c r="F56" s="7">
        <v>0</v>
      </c>
      <c r="G56" s="7">
        <f t="shared" si="6"/>
        <v>-5119646.3999999994</v>
      </c>
    </row>
    <row r="57" spans="1:7" x14ac:dyDescent="0.3">
      <c r="A57" s="1" t="s">
        <v>14</v>
      </c>
      <c r="B57" s="7">
        <v>-677596934.18999994</v>
      </c>
      <c r="C57" s="7">
        <v>-1093405049.6799998</v>
      </c>
      <c r="D57" s="7">
        <v>76805264</v>
      </c>
      <c r="E57" s="7">
        <v>-149625136.00999999</v>
      </c>
      <c r="F57" s="7">
        <v>-1899199.6800000002</v>
      </c>
      <c r="G57" s="7">
        <f t="shared" si="6"/>
        <v>-1845721055.5599999</v>
      </c>
    </row>
    <row r="58" spans="1:7" x14ac:dyDescent="0.3">
      <c r="A58" s="1" t="s">
        <v>15</v>
      </c>
      <c r="B58" s="7">
        <v>0</v>
      </c>
      <c r="C58" s="7">
        <v>2189000</v>
      </c>
      <c r="D58" s="7">
        <v>-63530000</v>
      </c>
      <c r="E58" s="7">
        <v>0</v>
      </c>
      <c r="F58" s="7">
        <v>0</v>
      </c>
      <c r="G58" s="7">
        <f t="shared" si="6"/>
        <v>-61341000</v>
      </c>
    </row>
    <row r="59" spans="1:7" x14ac:dyDescent="0.3">
      <c r="A59" s="1" t="s">
        <v>16</v>
      </c>
      <c r="B59" s="7">
        <v>-19303202.73</v>
      </c>
      <c r="C59" s="7">
        <v>-19796713.41</v>
      </c>
      <c r="D59" s="7">
        <v>-19035937.66</v>
      </c>
      <c r="E59" s="7">
        <v>-7328263.1100000003</v>
      </c>
      <c r="F59" s="7">
        <v>-96429.63</v>
      </c>
      <c r="G59" s="7">
        <f t="shared" si="6"/>
        <v>-65560546.539999999</v>
      </c>
    </row>
    <row r="60" spans="1:7" ht="13.5" thickBot="1" x14ac:dyDescent="0.35">
      <c r="A60" s="1" t="s">
        <v>17</v>
      </c>
      <c r="B60" s="7">
        <v>16860.53</v>
      </c>
      <c r="C60" s="7">
        <v>27916.14</v>
      </c>
      <c r="D60" s="7">
        <v>6795.84</v>
      </c>
      <c r="E60" s="7">
        <v>2516.1800000000003</v>
      </c>
      <c r="F60" s="7">
        <v>0</v>
      </c>
      <c r="G60" s="7">
        <f t="shared" si="6"/>
        <v>54088.689999999995</v>
      </c>
    </row>
    <row r="61" spans="1:7" ht="14" thickTop="1" thickBot="1" x14ac:dyDescent="0.35">
      <c r="A61" s="5" t="s">
        <v>23</v>
      </c>
      <c r="B61" s="9">
        <f t="shared" ref="B61:G61" si="7">SUM(B51:B60,B48)</f>
        <v>3752024422.8816867</v>
      </c>
      <c r="C61" s="9">
        <f t="shared" si="7"/>
        <v>855636607.18322217</v>
      </c>
      <c r="D61" s="9">
        <f t="shared" si="7"/>
        <v>486622477.59088111</v>
      </c>
      <c r="E61" s="9">
        <f t="shared" si="7"/>
        <v>958291922.1742059</v>
      </c>
      <c r="F61" s="9">
        <f t="shared" si="7"/>
        <v>88425733.900000006</v>
      </c>
      <c r="G61" s="9">
        <f t="shared" si="7"/>
        <v>6141001163.7299948</v>
      </c>
    </row>
    <row r="62" spans="1:7" ht="13.5" thickTop="1" x14ac:dyDescent="0.3"/>
    <row r="65" spans="2:6" x14ac:dyDescent="0.3">
      <c r="B65" s="12"/>
      <c r="C65" s="12"/>
      <c r="D65" s="12"/>
      <c r="E65" s="12"/>
      <c r="F65" s="12"/>
    </row>
  </sheetData>
  <mergeCells count="3">
    <mergeCell ref="A1:G1"/>
    <mergeCell ref="A3:G3"/>
    <mergeCell ref="A2:G2"/>
  </mergeCells>
  <pageMargins left="0.75" right="0.75" top="1" bottom="1" header="0.5" footer="0.5"/>
  <pageSetup scale="59" orientation="portrait" r:id="rId1"/>
  <headerFooter alignWithMargins="0">
    <oddHeader>&amp;R&amp;"Times New Roman,Bold"&amp;12Available for Public Use
Appendix M04
Q2 2024
Page 1 of 1</oddHeader>
    <oddFooter>&amp;L&amp;"Times New Roman,Regular"&amp;12USAC&amp;C&amp;"Times New Roman,Regular"&amp;12Unaudited&amp;R&amp;"Times New Roman,Regular"&amp;12February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Connie Mann</cp:lastModifiedBy>
  <cp:lastPrinted>2022-04-12T19:20:06Z</cp:lastPrinted>
  <dcterms:created xsi:type="dcterms:W3CDTF">2022-04-12T19:19:20Z</dcterms:created>
  <dcterms:modified xsi:type="dcterms:W3CDTF">2024-02-01T18:47:30Z</dcterms:modified>
</cp:coreProperties>
</file>